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ser\Desktop\"/>
    </mc:Choice>
  </mc:AlternateContent>
  <bookViews>
    <workbookView xWindow="14505" yWindow="-15" windowWidth="14340" windowHeight="11760" tabRatio="699"/>
  </bookViews>
  <sheets>
    <sheet name="Anasayfa" sheetId="1" r:id="rId1"/>
    <sheet name="1.2" sheetId="20" r:id="rId2"/>
    <sheet name="1.3" sheetId="3" r:id="rId3"/>
    <sheet name="1.4" sheetId="4" r:id="rId4"/>
    <sheet name="1.5" sheetId="21" r:id="rId5"/>
    <sheet name="1.6" sheetId="5" r:id="rId6"/>
    <sheet name="1.7" sheetId="6" r:id="rId7"/>
    <sheet name="1.8" sheetId="7" r:id="rId8"/>
    <sheet name="1.9" sheetId="8" r:id="rId9"/>
    <sheet name="1.10" sheetId="22" r:id="rId10"/>
    <sheet name="1.11" sheetId="9" r:id="rId11"/>
    <sheet name="1.12" sheetId="23" r:id="rId12"/>
    <sheet name="1.13" sheetId="10" r:id="rId13"/>
    <sheet name="2.1" sheetId="11" r:id="rId14"/>
    <sheet name="2.2" sheetId="24" r:id="rId15"/>
    <sheet name="2.4" sheetId="12" r:id="rId16"/>
    <sheet name="2.5" sheetId="25" r:id="rId17"/>
    <sheet name="2.6" sheetId="26" r:id="rId18"/>
    <sheet name="3.1" sheetId="28" r:id="rId19"/>
    <sheet name="3.2" sheetId="29" r:id="rId20"/>
    <sheet name="3.3" sheetId="13" r:id="rId21"/>
    <sheet name="3.4" sheetId="14" r:id="rId22"/>
    <sheet name="3.6" sheetId="27" r:id="rId23"/>
    <sheet name="3.8" sheetId="15" r:id="rId24"/>
    <sheet name="3.9" sheetId="30" r:id="rId25"/>
    <sheet name="3.11" sheetId="16" r:id="rId26"/>
    <sheet name="3.12" sheetId="17" r:id="rId27"/>
    <sheet name="4.1" sheetId="31" r:id="rId28"/>
    <sheet name="4.6" sheetId="33" r:id="rId29"/>
    <sheet name="4.7" sheetId="34" r:id="rId30"/>
    <sheet name="4.8" sheetId="35" r:id="rId31"/>
    <sheet name="5.1" sheetId="36" r:id="rId32"/>
    <sheet name="unvan" sheetId="18" state="hidden" r:id="rId33"/>
  </sheets>
  <externalReferences>
    <externalReference r:id="rId34"/>
  </externalReferences>
  <calcPr calcId="162913"/>
</workbook>
</file>

<file path=xl/calcChain.xml><?xml version="1.0" encoding="utf-8"?>
<calcChain xmlns="http://schemas.openxmlformats.org/spreadsheetml/2006/main">
  <c r="M52" i="23" l="1"/>
  <c r="M51" i="23"/>
  <c r="M50" i="23"/>
  <c r="M48" i="23"/>
  <c r="M47" i="23"/>
  <c r="M46" i="23"/>
  <c r="M44" i="23"/>
  <c r="M43" i="23"/>
  <c r="M42" i="23"/>
  <c r="M40" i="23"/>
  <c r="M39" i="23"/>
  <c r="M38" i="23"/>
  <c r="M60" i="8" l="1"/>
  <c r="M59" i="8"/>
  <c r="M58" i="8"/>
  <c r="M56" i="8"/>
  <c r="M55" i="8"/>
  <c r="M54" i="8"/>
  <c r="M52" i="8"/>
  <c r="M51" i="8"/>
  <c r="M50" i="8"/>
  <c r="M48" i="8"/>
  <c r="M47" i="8"/>
  <c r="M46" i="8"/>
  <c r="M44" i="11"/>
  <c r="M43" i="11"/>
  <c r="M42" i="11"/>
  <c r="M40" i="11"/>
  <c r="M39" i="11"/>
  <c r="M38" i="11"/>
  <c r="M36" i="11"/>
  <c r="M35" i="11"/>
  <c r="M34" i="11"/>
  <c r="M44" i="17"/>
  <c r="M43" i="17"/>
  <c r="M42" i="17"/>
  <c r="M40" i="17"/>
  <c r="M39" i="17"/>
  <c r="M38" i="17"/>
  <c r="M36" i="17"/>
  <c r="M35" i="17"/>
  <c r="M34" i="17"/>
  <c r="M32" i="17"/>
  <c r="M31" i="17"/>
  <c r="M30" i="17"/>
  <c r="M28" i="17"/>
  <c r="M27" i="17"/>
  <c r="M26" i="17"/>
  <c r="M24" i="17"/>
  <c r="M23" i="17"/>
  <c r="M22" i="17"/>
  <c r="M20" i="28"/>
  <c r="M19" i="28"/>
  <c r="M18" i="28"/>
  <c r="M16" i="28"/>
  <c r="M15" i="28"/>
  <c r="M14" i="28"/>
  <c r="M64" i="14"/>
  <c r="M63" i="14"/>
  <c r="M62" i="14"/>
  <c r="M60" i="14"/>
  <c r="M59" i="14"/>
  <c r="M58" i="14"/>
  <c r="M56" i="14"/>
  <c r="M55" i="14"/>
  <c r="M54" i="14"/>
  <c r="M52" i="14"/>
  <c r="M51" i="14"/>
  <c r="M50" i="14"/>
  <c r="M48" i="14"/>
  <c r="M47" i="14"/>
  <c r="M46" i="14"/>
  <c r="M44" i="14"/>
  <c r="M43" i="14"/>
  <c r="M42" i="14"/>
  <c r="M40" i="14"/>
  <c r="M39" i="14"/>
  <c r="M38" i="14"/>
  <c r="M36" i="14"/>
  <c r="M35" i="14"/>
  <c r="M34" i="14"/>
  <c r="M32" i="14"/>
  <c r="M31" i="14"/>
  <c r="M30" i="14"/>
  <c r="M28" i="14"/>
  <c r="M27" i="14"/>
  <c r="M26" i="14"/>
  <c r="M24" i="14"/>
  <c r="M23" i="14"/>
  <c r="M22" i="14"/>
  <c r="M20" i="14"/>
  <c r="M19" i="14"/>
  <c r="M18" i="14"/>
  <c r="M16" i="14"/>
  <c r="M15" i="14"/>
  <c r="M14" i="14"/>
  <c r="M24" i="16"/>
  <c r="M23" i="16"/>
  <c r="M22" i="16"/>
  <c r="M20" i="16"/>
  <c r="M19" i="16"/>
  <c r="M18" i="16"/>
  <c r="M16" i="16"/>
  <c r="M15" i="16"/>
  <c r="M14" i="16"/>
  <c r="M16" i="27"/>
  <c r="M15" i="27"/>
  <c r="M14" i="27"/>
  <c r="M16" i="26"/>
  <c r="M15" i="26"/>
  <c r="M14" i="26"/>
  <c r="M44" i="8"/>
  <c r="M43" i="8"/>
  <c r="M42" i="8"/>
  <c r="M40" i="8"/>
  <c r="M39" i="8"/>
  <c r="M38" i="8"/>
  <c r="M36" i="8"/>
  <c r="M35" i="8"/>
  <c r="M34" i="8"/>
  <c r="M32" i="8"/>
  <c r="M31" i="8"/>
  <c r="M30" i="8"/>
  <c r="M28" i="8"/>
  <c r="M27" i="8"/>
  <c r="M26" i="8"/>
  <c r="M24" i="8"/>
  <c r="M23" i="8"/>
  <c r="M22" i="8"/>
  <c r="M20" i="8"/>
  <c r="M19" i="8"/>
  <c r="M18" i="8"/>
  <c r="M16" i="8"/>
  <c r="M15" i="8"/>
  <c r="M14" i="8"/>
  <c r="M212" i="4"/>
  <c r="M211" i="4"/>
  <c r="M210" i="4"/>
  <c r="M208" i="4"/>
  <c r="M207" i="4"/>
  <c r="M206" i="4"/>
  <c r="M204" i="4"/>
  <c r="M203" i="4"/>
  <c r="M202" i="4"/>
  <c r="M200" i="4"/>
  <c r="M199" i="4"/>
  <c r="M198" i="4"/>
  <c r="M196" i="4"/>
  <c r="M195" i="4"/>
  <c r="M194" i="4"/>
  <c r="M192" i="4"/>
  <c r="M191" i="4"/>
  <c r="M190" i="4"/>
  <c r="M188" i="4"/>
  <c r="M187" i="4"/>
  <c r="M186" i="4"/>
  <c r="M184" i="4"/>
  <c r="M183" i="4"/>
  <c r="M182" i="4"/>
  <c r="M180" i="4"/>
  <c r="M179" i="4"/>
  <c r="M178" i="4"/>
  <c r="M176" i="4"/>
  <c r="M175" i="4"/>
  <c r="M174" i="4"/>
  <c r="M172" i="4"/>
  <c r="M171" i="4"/>
  <c r="M170" i="4"/>
  <c r="M168" i="4"/>
  <c r="M167" i="4"/>
  <c r="M166" i="4"/>
  <c r="M164" i="4"/>
  <c r="M163" i="4"/>
  <c r="M162" i="4"/>
  <c r="M160" i="4"/>
  <c r="M159" i="4"/>
  <c r="M158" i="4"/>
  <c r="M156" i="4"/>
  <c r="M155" i="4"/>
  <c r="M154" i="4"/>
  <c r="M152" i="4"/>
  <c r="M151" i="4"/>
  <c r="M150" i="4"/>
  <c r="M148" i="4"/>
  <c r="M147" i="4"/>
  <c r="M146" i="4"/>
  <c r="M144" i="4"/>
  <c r="M143" i="4"/>
  <c r="M142" i="4"/>
  <c r="M140" i="4"/>
  <c r="M139" i="4"/>
  <c r="M138" i="4"/>
  <c r="M136" i="4"/>
  <c r="M135" i="4"/>
  <c r="M134" i="4"/>
  <c r="M132" i="4"/>
  <c r="M131" i="4"/>
  <c r="M130" i="4"/>
  <c r="M128" i="4"/>
  <c r="M127" i="4"/>
  <c r="M126" i="4"/>
  <c r="M124" i="4"/>
  <c r="M123" i="4"/>
  <c r="M122" i="4"/>
  <c r="M120" i="4"/>
  <c r="M119" i="4"/>
  <c r="M118" i="4"/>
  <c r="M116" i="4"/>
  <c r="M115" i="4"/>
  <c r="M114" i="4"/>
  <c r="M112" i="4"/>
  <c r="M111" i="4"/>
  <c r="M110" i="4"/>
  <c r="M108" i="4"/>
  <c r="M107" i="4"/>
  <c r="M106" i="4"/>
  <c r="M104" i="4"/>
  <c r="M103" i="4"/>
  <c r="M102" i="4"/>
  <c r="M100" i="4"/>
  <c r="M99" i="4"/>
  <c r="M98" i="4"/>
  <c r="M96" i="4"/>
  <c r="M95" i="4"/>
  <c r="M94" i="4"/>
  <c r="M92" i="4"/>
  <c r="M91" i="4"/>
  <c r="M90" i="4"/>
  <c r="M88" i="4"/>
  <c r="M87" i="4"/>
  <c r="M86" i="4"/>
  <c r="M84" i="4"/>
  <c r="M83" i="4"/>
  <c r="M82" i="4"/>
  <c r="M80" i="4"/>
  <c r="M79" i="4"/>
  <c r="M78" i="4"/>
  <c r="M76" i="4"/>
  <c r="M75" i="4"/>
  <c r="M74" i="4"/>
  <c r="M72" i="4"/>
  <c r="M71" i="4"/>
  <c r="M70" i="4"/>
  <c r="M68" i="4"/>
  <c r="M67" i="4"/>
  <c r="M66" i="4"/>
  <c r="M64" i="4"/>
  <c r="M63" i="4"/>
  <c r="M62" i="4"/>
  <c r="M60" i="4"/>
  <c r="M59" i="4"/>
  <c r="M58" i="4"/>
  <c r="M56" i="4"/>
  <c r="M55" i="4"/>
  <c r="M54" i="4"/>
  <c r="M52" i="4"/>
  <c r="M51" i="4"/>
  <c r="M50" i="4"/>
  <c r="M61" i="15"/>
  <c r="M60" i="15"/>
  <c r="M59" i="15"/>
  <c r="M57" i="15"/>
  <c r="M56" i="15"/>
  <c r="M55" i="15"/>
  <c r="M53" i="15"/>
  <c r="M52" i="15"/>
  <c r="M51" i="15"/>
  <c r="M49" i="15"/>
  <c r="M48" i="15"/>
  <c r="M47" i="15"/>
  <c r="M45" i="15"/>
  <c r="M44" i="15"/>
  <c r="M43" i="15"/>
  <c r="M41" i="15"/>
  <c r="M40" i="15"/>
  <c r="M39" i="15"/>
  <c r="M37" i="15"/>
  <c r="M36" i="15"/>
  <c r="M35" i="15"/>
  <c r="M32" i="15"/>
  <c r="M31" i="15"/>
  <c r="M30" i="15"/>
  <c r="M28" i="15"/>
  <c r="M27" i="15"/>
  <c r="M26" i="15"/>
  <c r="M24" i="15"/>
  <c r="M23" i="15"/>
  <c r="M22" i="15"/>
  <c r="M19" i="15"/>
  <c r="M18" i="15"/>
  <c r="M15" i="15"/>
  <c r="M14" i="15"/>
  <c r="M220" i="3"/>
  <c r="M219" i="3"/>
  <c r="M218" i="3"/>
  <c r="M216" i="3"/>
  <c r="M215" i="3"/>
  <c r="M214" i="3"/>
  <c r="M212" i="3"/>
  <c r="M211" i="3"/>
  <c r="M210" i="3"/>
  <c r="M208" i="3"/>
  <c r="M207" i="3"/>
  <c r="M206" i="3"/>
  <c r="M204" i="3"/>
  <c r="M203" i="3"/>
  <c r="M202" i="3"/>
  <c r="M200" i="3"/>
  <c r="M199" i="3"/>
  <c r="M198" i="3"/>
  <c r="M196" i="3"/>
  <c r="M195" i="3"/>
  <c r="M194" i="3"/>
  <c r="M192" i="3"/>
  <c r="M191" i="3"/>
  <c r="M190" i="3"/>
  <c r="M188" i="3"/>
  <c r="M187" i="3"/>
  <c r="M186" i="3"/>
  <c r="M184" i="3"/>
  <c r="M183" i="3"/>
  <c r="M182" i="3"/>
  <c r="M180" i="3"/>
  <c r="M179" i="3"/>
  <c r="M178" i="3"/>
  <c r="M176" i="3"/>
  <c r="M175" i="3"/>
  <c r="M174" i="3"/>
  <c r="M172" i="3"/>
  <c r="M171" i="3"/>
  <c r="M170" i="3"/>
  <c r="M168" i="3"/>
  <c r="M167" i="3"/>
  <c r="M166" i="3"/>
  <c r="M164" i="3"/>
  <c r="M163" i="3"/>
  <c r="M162" i="3"/>
  <c r="M160" i="3"/>
  <c r="M159" i="3"/>
  <c r="M158" i="3"/>
  <c r="M156" i="3"/>
  <c r="M155" i="3"/>
  <c r="M154" i="3"/>
  <c r="M152" i="3"/>
  <c r="M151" i="3"/>
  <c r="M150" i="3"/>
  <c r="M148" i="3"/>
  <c r="M147" i="3"/>
  <c r="M146" i="3"/>
  <c r="M144" i="3"/>
  <c r="M143" i="3"/>
  <c r="M142" i="3"/>
  <c r="M140" i="3"/>
  <c r="M139" i="3"/>
  <c r="M138" i="3"/>
  <c r="M136" i="3"/>
  <c r="M135" i="3"/>
  <c r="M134" i="3"/>
  <c r="M132" i="3"/>
  <c r="M131" i="3"/>
  <c r="M130" i="3"/>
  <c r="M128" i="3"/>
  <c r="M127" i="3"/>
  <c r="M126" i="3"/>
  <c r="M124" i="3"/>
  <c r="M123" i="3"/>
  <c r="M122" i="3"/>
  <c r="M120" i="3"/>
  <c r="M119" i="3"/>
  <c r="M118" i="3"/>
  <c r="M116" i="3"/>
  <c r="M115" i="3"/>
  <c r="M114" i="3"/>
  <c r="M112" i="3"/>
  <c r="M111" i="3"/>
  <c r="M110" i="3"/>
  <c r="M108" i="3"/>
  <c r="M107" i="3"/>
  <c r="M106" i="3"/>
  <c r="M104" i="3"/>
  <c r="M103" i="3"/>
  <c r="M102" i="3"/>
  <c r="M100" i="3"/>
  <c r="M99" i="3"/>
  <c r="M98" i="3"/>
  <c r="M96" i="3"/>
  <c r="M95" i="3"/>
  <c r="M94" i="3"/>
  <c r="M92" i="3"/>
  <c r="M91" i="3"/>
  <c r="M90" i="3"/>
  <c r="M88" i="3"/>
  <c r="M87" i="3"/>
  <c r="M86" i="3"/>
  <c r="M84" i="3"/>
  <c r="M83" i="3"/>
  <c r="M82" i="3"/>
  <c r="M80" i="3"/>
  <c r="M79" i="3"/>
  <c r="M78" i="3"/>
  <c r="M76" i="3"/>
  <c r="M75" i="3"/>
  <c r="M74" i="3"/>
  <c r="M72" i="3"/>
  <c r="M71" i="3"/>
  <c r="M70" i="3"/>
  <c r="M68" i="3"/>
  <c r="M67" i="3"/>
  <c r="M66" i="3"/>
  <c r="M64" i="3"/>
  <c r="M63" i="3"/>
  <c r="M62" i="3"/>
  <c r="M60" i="3"/>
  <c r="M59" i="3"/>
  <c r="M58" i="3"/>
  <c r="M56" i="3"/>
  <c r="M55" i="3"/>
  <c r="M54" i="3"/>
  <c r="M52" i="3"/>
  <c r="M51" i="3"/>
  <c r="M50" i="3"/>
  <c r="M48" i="3"/>
  <c r="M47" i="3"/>
  <c r="M46" i="3"/>
  <c r="M44" i="3"/>
  <c r="M43" i="3"/>
  <c r="M42" i="3"/>
  <c r="M40" i="3"/>
  <c r="M39" i="3"/>
  <c r="M38" i="3"/>
  <c r="M44" i="22"/>
  <c r="M43" i="22"/>
  <c r="M42" i="22"/>
  <c r="M40" i="22"/>
  <c r="M39" i="22"/>
  <c r="M38" i="22"/>
  <c r="M36" i="22"/>
  <c r="M35" i="22"/>
  <c r="M34" i="22"/>
  <c r="M32" i="22"/>
  <c r="M31" i="22"/>
  <c r="M30" i="22"/>
  <c r="M28" i="22"/>
  <c r="M27" i="22"/>
  <c r="M26" i="22"/>
  <c r="M24" i="22"/>
  <c r="M23" i="22"/>
  <c r="M22" i="22"/>
  <c r="M20" i="22"/>
  <c r="M19" i="22"/>
  <c r="M18" i="22"/>
  <c r="M16" i="22"/>
  <c r="M15" i="22"/>
  <c r="M14" i="22"/>
  <c r="M184" i="7"/>
  <c r="M183" i="7"/>
  <c r="M182" i="7"/>
  <c r="M180" i="7"/>
  <c r="M179" i="7"/>
  <c r="M178" i="7"/>
  <c r="M176" i="7"/>
  <c r="M175" i="7"/>
  <c r="M174" i="7"/>
  <c r="M172" i="7"/>
  <c r="M171" i="7"/>
  <c r="M170" i="7"/>
  <c r="M168" i="7"/>
  <c r="M167" i="7"/>
  <c r="M166" i="7"/>
  <c r="M164" i="7"/>
  <c r="M163" i="7"/>
  <c r="M162" i="7"/>
  <c r="M160" i="7"/>
  <c r="M159" i="7"/>
  <c r="M158" i="7"/>
  <c r="M156" i="7"/>
  <c r="M155" i="7"/>
  <c r="M154" i="7"/>
  <c r="M152" i="7"/>
  <c r="M151" i="7"/>
  <c r="M150" i="7"/>
  <c r="M148" i="7"/>
  <c r="M147" i="7"/>
  <c r="M146" i="7"/>
  <c r="M144" i="7"/>
  <c r="M143" i="7"/>
  <c r="M142" i="7"/>
  <c r="M140" i="7"/>
  <c r="M139" i="7"/>
  <c r="M138" i="7"/>
  <c r="M136" i="7"/>
  <c r="M135" i="7"/>
  <c r="M134" i="7"/>
  <c r="M132" i="7"/>
  <c r="M131" i="7"/>
  <c r="M130" i="7"/>
  <c r="M128" i="7"/>
  <c r="M127" i="7"/>
  <c r="M126" i="7"/>
  <c r="M124" i="7"/>
  <c r="M123" i="7"/>
  <c r="M122" i="7"/>
  <c r="M120" i="7"/>
  <c r="M119" i="7"/>
  <c r="M118" i="7"/>
  <c r="M116" i="7"/>
  <c r="M115" i="7"/>
  <c r="M114" i="7"/>
  <c r="M112" i="7"/>
  <c r="M111" i="7"/>
  <c r="M110" i="7"/>
  <c r="M108" i="7"/>
  <c r="M107" i="7"/>
  <c r="M106" i="7"/>
  <c r="M104" i="7"/>
  <c r="M103" i="7"/>
  <c r="M102" i="7"/>
  <c r="M100" i="7"/>
  <c r="M99" i="7"/>
  <c r="M98" i="7"/>
  <c r="M96" i="7"/>
  <c r="M95" i="7"/>
  <c r="M94" i="7"/>
  <c r="M92" i="7"/>
  <c r="M91" i="7"/>
  <c r="M90" i="7"/>
  <c r="M88" i="7"/>
  <c r="M87" i="7"/>
  <c r="M86" i="7"/>
  <c r="M84" i="7"/>
  <c r="M83" i="7"/>
  <c r="M82" i="7"/>
  <c r="M80" i="7"/>
  <c r="M79" i="7"/>
  <c r="M78" i="7"/>
  <c r="M76" i="7"/>
  <c r="M75" i="7"/>
  <c r="M74" i="7"/>
  <c r="M72" i="7"/>
  <c r="M71" i="7"/>
  <c r="M70" i="7"/>
  <c r="M68" i="7"/>
  <c r="M67" i="7"/>
  <c r="M66" i="7"/>
  <c r="M64" i="7"/>
  <c r="M63" i="7"/>
  <c r="M62" i="7"/>
  <c r="M60" i="7"/>
  <c r="M59" i="7"/>
  <c r="M58" i="7"/>
  <c r="M56" i="7"/>
  <c r="M55" i="7"/>
  <c r="M54" i="7"/>
  <c r="M52" i="7"/>
  <c r="M51" i="7"/>
  <c r="M50" i="7"/>
  <c r="M48" i="7"/>
  <c r="M47" i="7"/>
  <c r="M46" i="7"/>
  <c r="M44" i="7"/>
  <c r="M43" i="7"/>
  <c r="M42" i="7"/>
  <c r="M100" i="9"/>
  <c r="M99" i="9"/>
  <c r="M98" i="9"/>
  <c r="M96" i="9"/>
  <c r="M95" i="9"/>
  <c r="M94" i="9"/>
  <c r="M92" i="9"/>
  <c r="M91" i="9"/>
  <c r="M90" i="9"/>
  <c r="M88" i="9"/>
  <c r="M87" i="9"/>
  <c r="M86" i="9"/>
  <c r="M84" i="9"/>
  <c r="M83" i="9"/>
  <c r="M82" i="9"/>
  <c r="M80" i="9"/>
  <c r="M79" i="9"/>
  <c r="M78" i="9"/>
  <c r="M76" i="9"/>
  <c r="M75" i="9"/>
  <c r="M74" i="9"/>
  <c r="M72" i="9"/>
  <c r="M71" i="9"/>
  <c r="M70" i="9"/>
  <c r="M68" i="9"/>
  <c r="M67" i="9"/>
  <c r="M66" i="9"/>
  <c r="M64" i="9"/>
  <c r="M63" i="9"/>
  <c r="M62" i="9"/>
  <c r="M60" i="9"/>
  <c r="M59" i="9"/>
  <c r="M58" i="9"/>
  <c r="M56" i="9"/>
  <c r="M55" i="9"/>
  <c r="M54" i="9"/>
  <c r="M52" i="9"/>
  <c r="M51" i="9"/>
  <c r="M50" i="9"/>
  <c r="M48" i="9"/>
  <c r="M47" i="9"/>
  <c r="M46" i="9"/>
  <c r="M44" i="9"/>
  <c r="M43" i="9"/>
  <c r="M42" i="9"/>
  <c r="M40" i="9"/>
  <c r="M39" i="9"/>
  <c r="M38" i="9"/>
  <c r="M36" i="9"/>
  <c r="M35" i="9"/>
  <c r="M34" i="9"/>
  <c r="M32" i="9"/>
  <c r="M31" i="9"/>
  <c r="M30" i="9"/>
  <c r="M28" i="9"/>
  <c r="M27" i="9"/>
  <c r="M26" i="9"/>
  <c r="M24" i="9"/>
  <c r="M23" i="9"/>
  <c r="M22" i="9"/>
  <c r="M20" i="9"/>
  <c r="M19" i="9"/>
  <c r="M18" i="9"/>
  <c r="M16" i="9"/>
  <c r="M15" i="9"/>
  <c r="M14" i="9"/>
  <c r="M132" i="5"/>
  <c r="M131" i="5"/>
  <c r="M130" i="5"/>
  <c r="M128" i="5"/>
  <c r="M127" i="5"/>
  <c r="M126" i="5"/>
  <c r="M124" i="5"/>
  <c r="M123" i="5"/>
  <c r="M122" i="5"/>
  <c r="M120" i="5"/>
  <c r="M119" i="5"/>
  <c r="M118" i="5"/>
  <c r="M116" i="5"/>
  <c r="M115" i="5"/>
  <c r="M114" i="5"/>
  <c r="M112" i="5"/>
  <c r="M111" i="5"/>
  <c r="M110" i="5"/>
  <c r="M108" i="5"/>
  <c r="M107" i="5"/>
  <c r="M106" i="5"/>
  <c r="M104" i="5"/>
  <c r="M103" i="5"/>
  <c r="M102" i="5"/>
  <c r="M100" i="5"/>
  <c r="M99" i="5"/>
  <c r="M98" i="5"/>
  <c r="M96" i="5"/>
  <c r="M95" i="5"/>
  <c r="M94" i="5"/>
  <c r="M92" i="5"/>
  <c r="M91" i="5"/>
  <c r="M90" i="5"/>
  <c r="M88" i="5"/>
  <c r="M87" i="5"/>
  <c r="M86" i="5"/>
  <c r="M84" i="5"/>
  <c r="M83" i="5"/>
  <c r="M82" i="5"/>
  <c r="M80" i="5"/>
  <c r="M79" i="5"/>
  <c r="M78" i="5"/>
  <c r="M76" i="5"/>
  <c r="M75" i="5"/>
  <c r="M74" i="5"/>
  <c r="M72" i="5"/>
  <c r="M71" i="5"/>
  <c r="M70" i="5"/>
  <c r="M68" i="5"/>
  <c r="M67" i="5"/>
  <c r="M66" i="5"/>
  <c r="M64" i="5"/>
  <c r="M63" i="5"/>
  <c r="M62" i="5"/>
  <c r="M60" i="5"/>
  <c r="M59" i="5"/>
  <c r="M58" i="5"/>
  <c r="M56" i="5"/>
  <c r="M55" i="5"/>
  <c r="M54" i="5"/>
  <c r="M52" i="5"/>
  <c r="M51" i="5"/>
  <c r="M50" i="5"/>
  <c r="M48" i="5"/>
  <c r="M47" i="5"/>
  <c r="M46" i="5"/>
  <c r="M44" i="5"/>
  <c r="M43" i="5"/>
  <c r="M42" i="5"/>
  <c r="M40" i="5"/>
  <c r="M39" i="5"/>
  <c r="M38" i="5"/>
  <c r="M80" i="6"/>
  <c r="M79" i="6"/>
  <c r="M78" i="6"/>
  <c r="M76" i="6"/>
  <c r="M75" i="6"/>
  <c r="M74" i="6"/>
  <c r="M72" i="6"/>
  <c r="M71" i="6"/>
  <c r="M70" i="6"/>
  <c r="M68" i="6"/>
  <c r="M67" i="6"/>
  <c r="M66" i="6"/>
  <c r="M64" i="6"/>
  <c r="M63" i="6"/>
  <c r="M62" i="6"/>
  <c r="M60" i="6"/>
  <c r="M59" i="6"/>
  <c r="M58" i="6"/>
  <c r="M56" i="6"/>
  <c r="M55" i="6"/>
  <c r="M54" i="6"/>
  <c r="M52" i="6"/>
  <c r="M51" i="6"/>
  <c r="M50" i="6"/>
  <c r="M48" i="6"/>
  <c r="M47" i="6"/>
  <c r="M46" i="6"/>
  <c r="M44" i="6"/>
  <c r="M43" i="6"/>
  <c r="M42" i="6"/>
  <c r="M40" i="6"/>
  <c r="M39" i="6"/>
  <c r="M38" i="6"/>
  <c r="M36" i="6"/>
  <c r="M35" i="6"/>
  <c r="M34" i="6"/>
  <c r="M32" i="6"/>
  <c r="M31" i="6"/>
  <c r="M30" i="6"/>
  <c r="M28" i="6"/>
  <c r="M27" i="6"/>
  <c r="M26" i="6"/>
  <c r="M24" i="6"/>
  <c r="M23" i="6"/>
  <c r="M22" i="6"/>
  <c r="M20" i="6"/>
  <c r="M19" i="6"/>
  <c r="M18" i="6"/>
  <c r="M24" i="13"/>
  <c r="M23" i="13"/>
  <c r="M22" i="13"/>
  <c r="M20" i="13"/>
  <c r="M19" i="13"/>
  <c r="M18" i="13"/>
  <c r="M16" i="13"/>
  <c r="M15" i="13"/>
  <c r="M14" i="13"/>
  <c r="M36" i="23"/>
  <c r="M35" i="23"/>
  <c r="M34" i="23"/>
  <c r="M32" i="23"/>
  <c r="M31" i="23"/>
  <c r="M30" i="23"/>
  <c r="M28" i="23"/>
  <c r="M27" i="23"/>
  <c r="M26" i="23"/>
  <c r="M24" i="23"/>
  <c r="M23" i="23"/>
  <c r="M22" i="23"/>
  <c r="M20" i="23"/>
  <c r="M19" i="23"/>
  <c r="M18" i="23"/>
  <c r="M16" i="23"/>
  <c r="M15" i="23"/>
  <c r="M14" i="23"/>
  <c r="M16" i="30"/>
  <c r="M15" i="30"/>
  <c r="M14" i="30"/>
  <c r="M24" i="29"/>
  <c r="M23" i="29"/>
  <c r="M22" i="29"/>
  <c r="M20" i="29"/>
  <c r="M19" i="29"/>
  <c r="M18" i="29"/>
  <c r="M16" i="29"/>
  <c r="M15" i="29"/>
  <c r="M14" i="29"/>
  <c r="M20" i="12"/>
  <c r="M19" i="12"/>
  <c r="M18" i="12"/>
  <c r="M16" i="12"/>
  <c r="M15" i="12"/>
  <c r="M14" i="12"/>
  <c r="M48" i="10"/>
  <c r="M47" i="10"/>
  <c r="M46" i="10"/>
  <c r="M44" i="10"/>
  <c r="M43" i="10"/>
  <c r="M42" i="10"/>
  <c r="M40" i="10"/>
  <c r="M39" i="10"/>
  <c r="M38" i="10"/>
  <c r="M36" i="10"/>
  <c r="M35" i="10"/>
  <c r="M34" i="10"/>
  <c r="M32" i="10"/>
  <c r="M31" i="10"/>
  <c r="M30" i="10"/>
  <c r="M28" i="10"/>
  <c r="M27" i="10"/>
  <c r="M26" i="10"/>
  <c r="M24" i="10"/>
  <c r="M23" i="10"/>
  <c r="M22" i="10"/>
  <c r="M20" i="10"/>
  <c r="M19" i="10"/>
  <c r="M18" i="10"/>
  <c r="M16" i="10"/>
  <c r="M15" i="10"/>
  <c r="M14" i="10"/>
  <c r="M12" i="36"/>
  <c r="M11" i="36"/>
  <c r="M10" i="36"/>
  <c r="M12" i="35"/>
  <c r="M11" i="35"/>
  <c r="M10" i="35"/>
  <c r="M12" i="34"/>
  <c r="M11" i="34"/>
  <c r="M10" i="34"/>
  <c r="M12" i="33"/>
  <c r="M11" i="33"/>
  <c r="M10" i="33"/>
  <c r="M12" i="31"/>
  <c r="M11" i="31"/>
  <c r="M10" i="31"/>
  <c r="M12" i="30"/>
  <c r="M11" i="30"/>
  <c r="M10" i="30"/>
  <c r="M12" i="29"/>
  <c r="M11" i="29"/>
  <c r="M10" i="29"/>
  <c r="M12" i="28"/>
  <c r="M11" i="28"/>
  <c r="M10" i="28"/>
  <c r="M12" i="27"/>
  <c r="M11" i="27"/>
  <c r="M10" i="27"/>
  <c r="M12" i="26"/>
  <c r="M11" i="26"/>
  <c r="M10" i="26"/>
  <c r="M12" i="25"/>
  <c r="M11" i="25"/>
  <c r="M10" i="25"/>
  <c r="M20" i="24"/>
  <c r="M19" i="24"/>
  <c r="M18" i="24"/>
  <c r="M16" i="24"/>
  <c r="M15" i="24"/>
  <c r="M14" i="24"/>
  <c r="M12" i="24"/>
  <c r="M11" i="24"/>
  <c r="M10" i="24"/>
  <c r="M12" i="23"/>
  <c r="M11" i="23"/>
  <c r="M10" i="23"/>
  <c r="M12" i="22"/>
  <c r="M11" i="22"/>
  <c r="M10" i="22"/>
  <c r="M32" i="21"/>
  <c r="M31" i="21"/>
  <c r="M30" i="21"/>
  <c r="M28" i="21"/>
  <c r="M27" i="21"/>
  <c r="M26" i="21"/>
  <c r="M24" i="21"/>
  <c r="M23" i="21"/>
  <c r="M22" i="21"/>
  <c r="M20" i="21"/>
  <c r="M19" i="21"/>
  <c r="M18" i="21"/>
  <c r="M16" i="21"/>
  <c r="M15" i="21"/>
  <c r="M14" i="21"/>
  <c r="M12" i="21"/>
  <c r="M11" i="21"/>
  <c r="M10" i="21"/>
  <c r="M16" i="20"/>
  <c r="M15" i="20"/>
  <c r="M14" i="20"/>
  <c r="M12" i="20"/>
  <c r="M11" i="20"/>
  <c r="M10" i="20"/>
  <c r="C48" i="1"/>
  <c r="C57" i="1" l="1"/>
  <c r="C35" i="1"/>
  <c r="C28" i="1"/>
  <c r="C14" i="1"/>
  <c r="M11" i="13" l="1"/>
  <c r="M12" i="13"/>
  <c r="M10" i="13"/>
  <c r="M11" i="12"/>
  <c r="M12" i="12"/>
  <c r="M10" i="12"/>
  <c r="M48" i="4"/>
  <c r="M47" i="4"/>
  <c r="M46" i="4"/>
  <c r="M44" i="4"/>
  <c r="M43" i="4"/>
  <c r="M42" i="4"/>
  <c r="M40" i="4"/>
  <c r="M39" i="4"/>
  <c r="M38" i="4"/>
  <c r="M36" i="4"/>
  <c r="M35" i="4"/>
  <c r="M34" i="4"/>
  <c r="M32" i="4"/>
  <c r="M31" i="4"/>
  <c r="M30" i="4"/>
  <c r="M28" i="4"/>
  <c r="M27" i="4"/>
  <c r="M26" i="4"/>
  <c r="M16" i="4"/>
  <c r="M15" i="4"/>
  <c r="M14" i="4"/>
  <c r="M19" i="17"/>
  <c r="M20" i="17"/>
  <c r="M18" i="17"/>
  <c r="M11" i="14"/>
  <c r="M12" i="14"/>
  <c r="M10" i="14"/>
  <c r="M40" i="7"/>
  <c r="M39" i="7"/>
  <c r="M38" i="7"/>
  <c r="M36" i="7"/>
  <c r="M35" i="7"/>
  <c r="M34" i="7"/>
  <c r="M32" i="7"/>
  <c r="M31" i="7"/>
  <c r="M30" i="7"/>
  <c r="M28" i="7"/>
  <c r="M27" i="7"/>
  <c r="M26" i="7"/>
  <c r="M24" i="7"/>
  <c r="M23" i="7"/>
  <c r="M22" i="7"/>
  <c r="M20" i="7"/>
  <c r="M19" i="7"/>
  <c r="M18" i="7"/>
  <c r="M16" i="7"/>
  <c r="M15" i="7"/>
  <c r="M14" i="7"/>
  <c r="M11" i="7"/>
  <c r="M12" i="7"/>
  <c r="M10" i="7"/>
  <c r="M15" i="17"/>
  <c r="M16" i="17"/>
  <c r="M14" i="17"/>
  <c r="M11" i="17" l="1"/>
  <c r="M12" i="17"/>
  <c r="M10" i="17"/>
  <c r="M11" i="15"/>
  <c r="M12" i="15"/>
  <c r="M10" i="15"/>
  <c r="M11" i="9"/>
  <c r="M12" i="9"/>
  <c r="M10" i="9"/>
  <c r="M12" i="16"/>
  <c r="M11" i="16"/>
  <c r="M10" i="16"/>
  <c r="M32" i="11"/>
  <c r="M31" i="11"/>
  <c r="M30" i="11"/>
  <c r="M28" i="11"/>
  <c r="M27" i="11"/>
  <c r="M26" i="11"/>
  <c r="M24" i="11"/>
  <c r="M23" i="11"/>
  <c r="M22" i="11"/>
  <c r="M20" i="11"/>
  <c r="M19" i="11"/>
  <c r="M18" i="11"/>
  <c r="M16" i="11"/>
  <c r="M15" i="11"/>
  <c r="M14" i="11"/>
  <c r="M12" i="11"/>
  <c r="M11" i="11"/>
  <c r="M10" i="11"/>
  <c r="M12" i="10"/>
  <c r="M11" i="10"/>
  <c r="M10" i="10"/>
  <c r="M12" i="8"/>
  <c r="M11" i="8"/>
  <c r="M10" i="8"/>
  <c r="M16" i="6"/>
  <c r="M15" i="6"/>
  <c r="M14" i="6"/>
  <c r="M12" i="6"/>
  <c r="M11" i="6"/>
  <c r="M10" i="6"/>
  <c r="M36" i="5"/>
  <c r="M35" i="5"/>
  <c r="M34" i="5"/>
  <c r="M32" i="5"/>
  <c r="M31" i="5"/>
  <c r="M30" i="5"/>
  <c r="M28" i="5"/>
  <c r="M27" i="5"/>
  <c r="M26" i="5"/>
  <c r="M24" i="5"/>
  <c r="M23" i="5"/>
  <c r="M22" i="5"/>
  <c r="M20" i="5"/>
  <c r="M19" i="5"/>
  <c r="M18" i="5"/>
  <c r="M16" i="5"/>
  <c r="M15" i="5"/>
  <c r="M14" i="5"/>
  <c r="M12" i="5"/>
  <c r="M11" i="5"/>
  <c r="M10" i="5"/>
  <c r="M20" i="4"/>
  <c r="M19" i="4"/>
  <c r="M18" i="4"/>
  <c r="M24" i="4"/>
  <c r="M23" i="4"/>
  <c r="M22" i="4"/>
  <c r="M12" i="4"/>
  <c r="M11" i="4"/>
  <c r="M10" i="4"/>
  <c r="M36" i="3"/>
  <c r="M35" i="3"/>
  <c r="M34" i="3"/>
  <c r="M32" i="3"/>
  <c r="M31" i="3"/>
  <c r="M30" i="3"/>
  <c r="M28" i="3"/>
  <c r="M27" i="3"/>
  <c r="M26" i="3"/>
  <c r="M24" i="3"/>
  <c r="M23" i="3"/>
  <c r="M22" i="3"/>
  <c r="M20" i="3"/>
  <c r="M19" i="3"/>
  <c r="M18" i="3"/>
  <c r="M16" i="3"/>
  <c r="M15" i="3"/>
  <c r="M14" i="3"/>
  <c r="M12" i="3"/>
  <c r="M11" i="3"/>
  <c r="M10" i="3"/>
  <c r="F60" i="1" l="1"/>
</calcChain>
</file>

<file path=xl/sharedStrings.xml><?xml version="1.0" encoding="utf-8"?>
<sst xmlns="http://schemas.openxmlformats.org/spreadsheetml/2006/main" count="4759" uniqueCount="617">
  <si>
    <t>T.C. GİRESUN ÜNİVERSİTESİ</t>
  </si>
  <si>
    <t>AKADEMİK TEŞVİK DÜZENLEME, DENETLEME VE İTİRAZ KOMİSYONU (ATDDİK)</t>
  </si>
  <si>
    <t>Açıklamalar:</t>
  </si>
  <si>
    <t>1)</t>
  </si>
  <si>
    <t>2)</t>
  </si>
  <si>
    <t>Toplam Net Puanı yanında (*) işareti olan öğretim elemanlarına, Komisyonun</t>
  </si>
  <si>
    <t>gerekçeli kararı Sonuç İlan Tarihi'nde EBYS üzerinden gönderilmektedir.</t>
  </si>
  <si>
    <t>3)</t>
  </si>
  <si>
    <t>arasında ATDDİK'na EBYS üzerinden yazılı olarak itirazda bulunabilir.</t>
  </si>
  <si>
    <t>01</t>
  </si>
  <si>
    <t>Sayı</t>
  </si>
  <si>
    <t>1.1</t>
  </si>
  <si>
    <t>Denizcilik Fakültesi</t>
  </si>
  <si>
    <t>-</t>
  </si>
  <si>
    <t>1.2</t>
  </si>
  <si>
    <t>Diş Hekimliği Fakültesi</t>
  </si>
  <si>
    <t>1.3</t>
  </si>
  <si>
    <t>Eğitim Fakültesi</t>
  </si>
  <si>
    <t>1.4</t>
  </si>
  <si>
    <t>Fen Edebiyat Fakültesi</t>
  </si>
  <si>
    <t>1.5</t>
  </si>
  <si>
    <t>Görele Güzel Sanatlar Fakültesi</t>
  </si>
  <si>
    <t>1.6</t>
  </si>
  <si>
    <t>İktisadi ve İdari Bilimler Fakültesi</t>
  </si>
  <si>
    <t>1.7</t>
  </si>
  <si>
    <t>1.8</t>
  </si>
  <si>
    <t>Mühendislik Fakültesi</t>
  </si>
  <si>
    <t>1.9</t>
  </si>
  <si>
    <t>Sağlık Bilimleri Fakültesi</t>
  </si>
  <si>
    <t>1.10</t>
  </si>
  <si>
    <t>Spor Bilimleri Fakültesi</t>
  </si>
  <si>
    <t>1.11</t>
  </si>
  <si>
    <t>Tıp Fakültesi</t>
  </si>
  <si>
    <t>1.12</t>
  </si>
  <si>
    <t>Tirebolu İletişim Fakültesi</t>
  </si>
  <si>
    <t>1.13</t>
  </si>
  <si>
    <t>Turizm Fakültesi</t>
  </si>
  <si>
    <t>02</t>
  </si>
  <si>
    <t>2.1</t>
  </si>
  <si>
    <t> Bulancak Kadir Karabaş Uygulamalı Bilimler Yüksekokulu</t>
  </si>
  <si>
    <t>2.2</t>
  </si>
  <si>
    <t>Görele Uygulamalı Bilimler Yüksekokulu</t>
  </si>
  <si>
    <t>2.3</t>
  </si>
  <si>
    <t>Sivil Havacılık Yüksekokulu</t>
  </si>
  <si>
    <t>2.4</t>
  </si>
  <si>
    <t>Şebinkarahisar Uygulamalı Bilimler Yüksekokulu</t>
  </si>
  <si>
    <t>2.5</t>
  </si>
  <si>
    <t>Yabancı Diller Yüksekokulu</t>
  </si>
  <si>
    <t>2.6</t>
  </si>
  <si>
    <t>Devlet Konservatuvarı</t>
  </si>
  <si>
    <t>03</t>
  </si>
  <si>
    <t>3.1</t>
  </si>
  <si>
    <t>Alucra Turan Bulutçu Meslek Yüksekokulu</t>
  </si>
  <si>
    <t>3.2</t>
  </si>
  <si>
    <t>Bulancak Meslek Yüksekokulu</t>
  </si>
  <si>
    <t>3.3</t>
  </si>
  <si>
    <t>Dereli Meslek Yüksekokulu</t>
  </si>
  <si>
    <t>3.4</t>
  </si>
  <si>
    <t>Espiye Meslek Yüksekokulu</t>
  </si>
  <si>
    <t>3.5</t>
  </si>
  <si>
    <t>Eynesil Kamil Nalbant Meslek Yüksekokulu</t>
  </si>
  <si>
    <t>3.6</t>
  </si>
  <si>
    <t>Keşap Meslek Yüksekokulu</t>
  </si>
  <si>
    <t>3.7</t>
  </si>
  <si>
    <t>Piraziz Meslek Yüksekokulu</t>
  </si>
  <si>
    <t>3.8</t>
  </si>
  <si>
    <t>Sağlık Hizmetleri Meslek Yüksekokulu</t>
  </si>
  <si>
    <t>3.9</t>
  </si>
  <si>
    <t>3.10</t>
  </si>
  <si>
    <t>3.11</t>
  </si>
  <si>
    <t>3.12</t>
  </si>
  <si>
    <t> Tirebolu Mehmet Bayrak Meslek Yüksekokulu</t>
  </si>
  <si>
    <t>04</t>
  </si>
  <si>
    <t>4.1</t>
  </si>
  <si>
    <t> Atatürk İlkeleri ve İnkılap Tarihi Bölümü</t>
  </si>
  <si>
    <t>4.2</t>
  </si>
  <si>
    <t>Beden Eğitimi ve Spor Bölümü</t>
  </si>
  <si>
    <t>4.3</t>
  </si>
  <si>
    <t>Enformatik Bölümü</t>
  </si>
  <si>
    <t>4.4</t>
  </si>
  <si>
    <t xml:space="preserve"> Türk Dili Bölümü</t>
  </si>
  <si>
    <t>4.5</t>
  </si>
  <si>
    <t>Dış İlişkiler Koordinatörlüğü</t>
  </si>
  <si>
    <t>05</t>
  </si>
  <si>
    <t>5.1</t>
  </si>
  <si>
    <t>Merkezi Araştırma Laboratuvarı Uygulama ve Araştırma Merkezi</t>
  </si>
  <si>
    <t>Toplam Başvuru Sayısı</t>
  </si>
  <si>
    <t>►</t>
  </si>
  <si>
    <t>AKADEMİK TEŞVİK DÜZENLEME, DENETLEME VE İTİRAZ  KOMİSYONU (ATDDİK)</t>
  </si>
  <si>
    <t>AKADEMİK TEŞVİK PUAN TABLOSU (NET PUANLAR)</t>
  </si>
  <si>
    <t>R: Kom. Raporu</t>
  </si>
  <si>
    <t>kadro unvanı, isim soyisim</t>
  </si>
  <si>
    <r>
      <t>Faaliyet Türü</t>
    </r>
    <r>
      <rPr>
        <b/>
        <sz val="8"/>
        <color theme="1"/>
        <rFont val="Webdings"/>
        <family val="1"/>
        <charset val="2"/>
      </rPr>
      <t>4</t>
    </r>
  </si>
  <si>
    <t>PROJE</t>
  </si>
  <si>
    <t>ARAŞTIRMA</t>
  </si>
  <si>
    <t>YAYIN</t>
  </si>
  <si>
    <t>TASARIM</t>
  </si>
  <si>
    <t>SERGİ</t>
  </si>
  <si>
    <t>PATENT</t>
  </si>
  <si>
    <t>ATIF</t>
  </si>
  <si>
    <t>TEBLİĞ</t>
  </si>
  <si>
    <t>ÖDÜL</t>
  </si>
  <si>
    <t>TOPLAM</t>
  </si>
  <si>
    <r>
      <t xml:space="preserve">ve bölümünü giriniz </t>
    </r>
    <r>
      <rPr>
        <b/>
        <i/>
        <sz val="8"/>
        <color theme="1"/>
        <rFont val="Webdings"/>
        <family val="1"/>
        <charset val="2"/>
      </rPr>
      <t>6</t>
    </r>
  </si>
  <si>
    <r>
      <t xml:space="preserve">Net Puanlar </t>
    </r>
    <r>
      <rPr>
        <b/>
        <sz val="8"/>
        <color theme="1"/>
        <rFont val="Webdings"/>
        <family val="1"/>
        <charset val="2"/>
      </rPr>
      <t>6</t>
    </r>
  </si>
  <si>
    <t>(20 puan)</t>
  </si>
  <si>
    <t>(15 puan)</t>
  </si>
  <si>
    <t>(30 puan)</t>
  </si>
  <si>
    <t>NET PUANI</t>
  </si>
  <si>
    <t>AÇIKLAMA</t>
  </si>
  <si>
    <t>Başvuru Puanı »</t>
  </si>
  <si>
    <t>Birim Komisyon »</t>
  </si>
  <si>
    <t>Komisyon  Kararı »</t>
  </si>
  <si>
    <t>Doçent Dr.</t>
  </si>
  <si>
    <t/>
  </si>
  <si>
    <t>Giresun Meslek Yüksekokulu</t>
  </si>
  <si>
    <t>1.3- Eğitim Fakültesi</t>
  </si>
  <si>
    <t>1.4- Fen Edebiyat Fakültesi</t>
  </si>
  <si>
    <t>1.6- İktisadi ve İdari Bilimler Fakültesi</t>
  </si>
  <si>
    <t>1.8- Mühendislik Fakültesi</t>
  </si>
  <si>
    <t>1.9- Sağlık Bilimleri Fakültesi</t>
  </si>
  <si>
    <t>1.11- Tıp Fakültesi</t>
  </si>
  <si>
    <t>1.13- Turizm Fakültesi</t>
  </si>
  <si>
    <t>2.1-  Bulancak Kadir Karabaş Uygulamalı Bilimler Yüksekokulu</t>
  </si>
  <si>
    <t>2.4- Şebinkarahisar Uygulamalı Bilimler Yüksekokulu</t>
  </si>
  <si>
    <t>3.3- Dereli Meslek Yüksekokulu</t>
  </si>
  <si>
    <t>3.4- Espiye Meslek Yüksekokulu</t>
  </si>
  <si>
    <t>3.8- Sağlık Hizmetleri Meslek Yüksekokulu</t>
  </si>
  <si>
    <t>Eray TURPCU</t>
  </si>
  <si>
    <t>Muhasebe ve Vergi</t>
  </si>
  <si>
    <t>Salih MEMİŞ</t>
  </si>
  <si>
    <t>Lojistik Yönetimi</t>
  </si>
  <si>
    <t xml:space="preserve">Selçuk KORUCUK </t>
  </si>
  <si>
    <t>Mustafa ERGÜN</t>
  </si>
  <si>
    <t>Mehmet Mert PASLI</t>
  </si>
  <si>
    <t>Uğur SEVİM</t>
  </si>
  <si>
    <t xml:space="preserve">İşletme </t>
  </si>
  <si>
    <t>Mehmet Akif KARA</t>
  </si>
  <si>
    <t>Murat SERÇEMELİ</t>
  </si>
  <si>
    <t>Kurtuluş Yılmaz GENÇ</t>
  </si>
  <si>
    <t>Paşa BOZKURT</t>
  </si>
  <si>
    <t>Recep ÖNAL</t>
  </si>
  <si>
    <t>Temel İslam Bilimleri</t>
  </si>
  <si>
    <t>Beyhan KESİK</t>
  </si>
  <si>
    <t>Türk Dili ve Edebiyatı</t>
  </si>
  <si>
    <t>Gastronomi ve Mutfak San.</t>
  </si>
  <si>
    <t>İbrahim SEZER</t>
  </si>
  <si>
    <t xml:space="preserve">Coğrafya </t>
  </si>
  <si>
    <t>Şirin DİLLİ</t>
  </si>
  <si>
    <t>Ayşegül ÇEBİ</t>
  </si>
  <si>
    <t>Prof. Dr.</t>
  </si>
  <si>
    <t>Doç. Dr.</t>
  </si>
  <si>
    <t>Arş. Gör.</t>
  </si>
  <si>
    <t>Dr. Öğr. Üyesi</t>
  </si>
  <si>
    <t>Öğr. Gör</t>
  </si>
  <si>
    <t xml:space="preserve">Doç. Dr. </t>
  </si>
  <si>
    <t>Arş. Gör. (Dr.)</t>
  </si>
  <si>
    <t>Öğr. Gör. (Dr.)</t>
  </si>
  <si>
    <t xml:space="preserve">Öğr. Gör. </t>
  </si>
  <si>
    <t>Aytaç GÜDER</t>
  </si>
  <si>
    <t>Mehmet ALVER</t>
  </si>
  <si>
    <t xml:space="preserve">Eser ÜLTAY </t>
  </si>
  <si>
    <t>Faruk GÜNER</t>
  </si>
  <si>
    <t>Arzu AYDIN UNCUMUSAOĞLU</t>
  </si>
  <si>
    <t>Hilmi ZENK</t>
  </si>
  <si>
    <t>Seydahmet ÇAY</t>
  </si>
  <si>
    <t>Makine Mühendisliği</t>
  </si>
  <si>
    <t>Mustafa KARAKÖSE</t>
  </si>
  <si>
    <t>unvan seçiniz ►</t>
  </si>
  <si>
    <t xml:space="preserve">Yrd. Doç. Dr. </t>
  </si>
  <si>
    <t>Kültigin ÇAVUŞOĞLU</t>
  </si>
  <si>
    <t xml:space="preserve">Biyoloji </t>
  </si>
  <si>
    <t xml:space="preserve">Tamer AKKAN </t>
  </si>
  <si>
    <t xml:space="preserve">Yaşar ŞİMŞEK </t>
  </si>
  <si>
    <t>Biyoloji</t>
  </si>
  <si>
    <t>Mustafa CÜCE</t>
  </si>
  <si>
    <t>Gıda Teknolojisi</t>
  </si>
  <si>
    <t>Nuri ÖZTÜRK</t>
  </si>
  <si>
    <t>Mülkiyet Koruma ve Güvenlik</t>
  </si>
  <si>
    <t>Turizm İşletmeciliği</t>
  </si>
  <si>
    <t>GİRESUN ÜNİVERSİTESİ</t>
  </si>
  <si>
    <t xml:space="preserve">T.C. </t>
  </si>
  <si>
    <r>
      <t xml:space="preserve">Puanları görmek için ilgili Birim karşısındaki   </t>
    </r>
    <r>
      <rPr>
        <sz val="10"/>
        <color theme="1"/>
        <rFont val="Arial Tur"/>
        <charset val="162"/>
      </rPr>
      <t>►</t>
    </r>
    <r>
      <rPr>
        <i/>
        <sz val="10"/>
        <color theme="1"/>
        <rFont val="Calibri"/>
        <family val="2"/>
        <charset val="162"/>
        <scheme val="minor"/>
      </rPr>
      <t xml:space="preserve">   işaretine tıklayınız</t>
    </r>
  </si>
  <si>
    <t>*</t>
  </si>
  <si>
    <t>R</t>
  </si>
  <si>
    <t>4)</t>
  </si>
  <si>
    <t>Toplam Net Puanı 30 ve üzeri olanlar akademik teşvik ödeneği almaya hak kazanmaktadır.</t>
  </si>
  <si>
    <t>AKADEMİK TEŞVİK ÖDENEĞİ BAŞVURU SONUÇLARI (2023)</t>
  </si>
  <si>
    <t>Sonuç İlan Tarihi:  01 Şubat 2024</t>
  </si>
  <si>
    <r>
      <t xml:space="preserve">Puanının yanında (*) işareti bulunanlar, Komisyon kararına  </t>
    </r>
    <r>
      <rPr>
        <b/>
        <i/>
        <sz val="10"/>
        <color theme="1"/>
        <rFont val="Calibri"/>
        <family val="2"/>
        <charset val="162"/>
        <scheme val="minor"/>
      </rPr>
      <t xml:space="preserve">(02-08 Şubat 2024) </t>
    </r>
    <r>
      <rPr>
        <i/>
        <sz val="10"/>
        <color theme="1"/>
        <rFont val="Calibri"/>
        <family val="2"/>
        <charset val="162"/>
        <scheme val="minor"/>
      </rPr>
      <t>tarihleri</t>
    </r>
  </si>
  <si>
    <t>İlahiyat Fakültesi</t>
  </si>
  <si>
    <t>Şebinkarahisar Meslek Yüksekokulu</t>
  </si>
  <si>
    <t>Şebinkarahisar SHMYO</t>
  </si>
  <si>
    <t>4.6</t>
  </si>
  <si>
    <t>Basın ve Hakla İlişkiler Koordinatörlüğü</t>
  </si>
  <si>
    <t>4.7</t>
  </si>
  <si>
    <t>Mevlana Kurum Koordinatörlüğü</t>
  </si>
  <si>
    <t>4.8</t>
  </si>
  <si>
    <t>Fındık İhtisaslaşma Koordinatörlüğü</t>
  </si>
  <si>
    <t>1.2- Diş Hekimliği Fakültesi</t>
  </si>
  <si>
    <t>1.7- İlahiyat Fakültesi</t>
  </si>
  <si>
    <t>1.5- Görele Güzel Sanatlar Fakültesi</t>
  </si>
  <si>
    <t>1.10- Spor Bilimleri Fakültesi</t>
  </si>
  <si>
    <t>1.12- Tirebolu İletişim Fakültesi</t>
  </si>
  <si>
    <t>2.2- Görele Uygulamalı Bilimler Yüksekokulu</t>
  </si>
  <si>
    <t>2.5- Yabancı Diller Yüksekokulu</t>
  </si>
  <si>
    <t>2.6- Devlet Konservatuvarı</t>
  </si>
  <si>
    <t>3.1- Alucra Turan Bulutçu Meslek Yüksekokulu</t>
  </si>
  <si>
    <t>3.2- Bulancak Meslek Yüksekokulu</t>
  </si>
  <si>
    <t>3.9- Şebinkarahisar Meslek Yüksekokulu</t>
  </si>
  <si>
    <t>3.11-  Tirebolu Mehmet Bayrak Meslek Yüksekokulu</t>
  </si>
  <si>
    <t>3.12-Giresun Meslek Yüksekokulu</t>
  </si>
  <si>
    <t>4.1- Atatürk İlkeri ve İnkilap Tarihi Bölümü</t>
  </si>
  <si>
    <t>4.6- Basın ve Halkla İlişkiler Koordinatörlüğü</t>
  </si>
  <si>
    <t>4.7- Mevlana Kurum Koordinatörlüğü</t>
  </si>
  <si>
    <t>4.8- Fındık İhtisaslaşma Koordinatörlüğü</t>
  </si>
  <si>
    <t>5.1- Merkezi Araştırma Lab. Uygulama ve Arş. Merkezi</t>
  </si>
  <si>
    <t>Puanının yanında (*) işareti bulunanlar, Komisyon kararına (02-08 Şubat 2024) tarihleri</t>
  </si>
  <si>
    <t>Sonuç İlan Tarihi: 01 Şubat 2024</t>
  </si>
  <si>
    <t>3.6- Keşap Meslek Yüksekokulu</t>
  </si>
  <si>
    <t>Gazanfer İLTAR</t>
  </si>
  <si>
    <t>Kültür Varlıklarını Koruıma</t>
  </si>
  <si>
    <t>Tolga AKALIN</t>
  </si>
  <si>
    <t>Resim Bölümü</t>
  </si>
  <si>
    <t>Merve YILDIRIM</t>
  </si>
  <si>
    <t>Grafik Tasarım</t>
  </si>
  <si>
    <t>Seda Nur ATASOY</t>
  </si>
  <si>
    <t>Mesut TANRIKULU</t>
  </si>
  <si>
    <t>Ekin Su KUZU</t>
  </si>
  <si>
    <t>Bayram KANCA</t>
  </si>
  <si>
    <t>Rekreasyon Yönetimi</t>
  </si>
  <si>
    <t>Nazik ÇELİKKANAT PASLI</t>
  </si>
  <si>
    <t>Musa GENÇ</t>
  </si>
  <si>
    <t>Paşa Mustafa ÖZYURT</t>
  </si>
  <si>
    <t xml:space="preserve">Yunus Emre GENÇ </t>
  </si>
  <si>
    <t xml:space="preserve">Mehmet Akif ŞEN </t>
  </si>
  <si>
    <t>Mehmet ŞİMŞEK</t>
  </si>
  <si>
    <t>Ömür UÇAR</t>
  </si>
  <si>
    <t>Tuğçe KALEFETOĞLU MACAR</t>
  </si>
  <si>
    <t>Oksal MACAR</t>
  </si>
  <si>
    <t>Ersin TEMEL</t>
  </si>
  <si>
    <t>Elektrik ve Enerji</t>
  </si>
  <si>
    <t>Ali TURAN</t>
  </si>
  <si>
    <t xml:space="preserve">Bitkisel ve Hayvansal </t>
  </si>
  <si>
    <t>Hasan KARAOSMANOĞLU</t>
  </si>
  <si>
    <t>Can ALAŞALVAR</t>
  </si>
  <si>
    <t xml:space="preserve">Elektronik ve Otomosyon </t>
  </si>
  <si>
    <t>Pazarlama ve Reklamcılık</t>
  </si>
  <si>
    <t>İlker AVCIOĞLU</t>
  </si>
  <si>
    <t>Fadime Begüm TEPE</t>
  </si>
  <si>
    <t>Gıda İşleme/Gıda Teknoloj.</t>
  </si>
  <si>
    <t>Necdet EKİNCİ</t>
  </si>
  <si>
    <t>Gazetecilik</t>
  </si>
  <si>
    <t>Barış YETKİN</t>
  </si>
  <si>
    <t xml:space="preserve">Nedim Serhat BİLECEN </t>
  </si>
  <si>
    <t xml:space="preserve">Ali KARAKAYA </t>
  </si>
  <si>
    <t>Gökhan GÜRBÜZ</t>
  </si>
  <si>
    <t>Halkla İlişkiler ve Tanıtım</t>
  </si>
  <si>
    <t>Şule KARADAĞ ALÇI</t>
  </si>
  <si>
    <t xml:space="preserve">Anıl Uğur OĞUZCAN </t>
  </si>
  <si>
    <t xml:space="preserve">Ogün ŞEN </t>
  </si>
  <si>
    <t>Ozgür KANBİR</t>
  </si>
  <si>
    <t>Büro Hizmetleri</t>
  </si>
  <si>
    <t xml:space="preserve">Murat AYAR </t>
  </si>
  <si>
    <t xml:space="preserve">Otel Lokanta İkram </t>
  </si>
  <si>
    <t>Mustafa TUNÇER</t>
  </si>
  <si>
    <t>İsmail RAMAZAN</t>
  </si>
  <si>
    <t>Ayşenur DUMAN</t>
  </si>
  <si>
    <t>Cafer YILDIZ</t>
  </si>
  <si>
    <t>Duran ESKİ</t>
  </si>
  <si>
    <t>Seyfullah KARA</t>
  </si>
  <si>
    <t>Büşra YURTALAN</t>
  </si>
  <si>
    <t>Hüseyin ALGUR</t>
  </si>
  <si>
    <t xml:space="preserve">Felsefe ve Din </t>
  </si>
  <si>
    <t>Rasim BAYRAKTAR</t>
  </si>
  <si>
    <t>Hamza ÜZÜM</t>
  </si>
  <si>
    <t>Ali PINAR</t>
  </si>
  <si>
    <t>Eyüp NEFES</t>
  </si>
  <si>
    <t>İslam tarihi ve Sanatları</t>
  </si>
  <si>
    <t>Ali YILMAZ</t>
  </si>
  <si>
    <t>Yavuz Selim GÖL</t>
  </si>
  <si>
    <t>Mustafa TOPŞİR</t>
  </si>
  <si>
    <t>Murat ÖZDEMİR</t>
  </si>
  <si>
    <t>İşletme</t>
  </si>
  <si>
    <t>Aytaç ERDEM</t>
  </si>
  <si>
    <t>Harun DUMLU</t>
  </si>
  <si>
    <t>Onur ŞEYRANLIOĞLU</t>
  </si>
  <si>
    <t>Cevdet ÖZMEN</t>
  </si>
  <si>
    <t xml:space="preserve">Gülşah KARAVARDAR </t>
  </si>
  <si>
    <t>Esra Gökçen KAYGISIZ</t>
  </si>
  <si>
    <t>Mehmet Ozan CİNEL</t>
  </si>
  <si>
    <t>Arzu DENİZ ÇAKIROĞLU</t>
  </si>
  <si>
    <t xml:space="preserve">Mustafa ÖZKAN </t>
  </si>
  <si>
    <t>Reyhan Ayşen WOLFF</t>
  </si>
  <si>
    <t>Alper KARAVARDAR</t>
  </si>
  <si>
    <t>Ayşe ÖZCAN BUCKLEY</t>
  </si>
  <si>
    <t xml:space="preserve">Siyaset Bilimi ve Kamu </t>
  </si>
  <si>
    <t>Cenk ÖZGEN</t>
  </si>
  <si>
    <t>Rasim Berker BANK</t>
  </si>
  <si>
    <t>Yasemin MAMUR IŞIKCI</t>
  </si>
  <si>
    <t>Levent MEMİŞ</t>
  </si>
  <si>
    <t xml:space="preserve">Ertuğrul MEŞE </t>
  </si>
  <si>
    <t xml:space="preserve">İktisat </t>
  </si>
  <si>
    <t>Emek Aslı CİNEL</t>
  </si>
  <si>
    <t>Işıl DEMİRTAŞ</t>
  </si>
  <si>
    <t>Mehmet DURKAYA</t>
  </si>
  <si>
    <t xml:space="preserve">Servet CEYLAN </t>
  </si>
  <si>
    <t xml:space="preserve">Uluslararası İlişkiler </t>
  </si>
  <si>
    <t>Yalçın SARIKAYA</t>
  </si>
  <si>
    <t>Göktürk TÜYSÜZOĞLU</t>
  </si>
  <si>
    <t xml:space="preserve">Selim KURT </t>
  </si>
  <si>
    <t>Tolga ÇIKRIKÇI</t>
  </si>
  <si>
    <t>Dahili Tıp Bilimleri</t>
  </si>
  <si>
    <t>Meltem Arazu YETKİN</t>
  </si>
  <si>
    <t xml:space="preserve">Alptekin TOSUN </t>
  </si>
  <si>
    <t>Selçuk TAKIR</t>
  </si>
  <si>
    <t>Kubilay İŞSEVER</t>
  </si>
  <si>
    <t>Kürşad YAPAR</t>
  </si>
  <si>
    <t xml:space="preserve">Emine TEKİN </t>
  </si>
  <si>
    <t xml:space="preserve">Emsal AYDIN </t>
  </si>
  <si>
    <t>İlknur ŞENEL</t>
  </si>
  <si>
    <t>Ceren VARER AKPINAR</t>
  </si>
  <si>
    <t>Emre YILMAZ</t>
  </si>
  <si>
    <t>Turgay IŞIK</t>
  </si>
  <si>
    <t xml:space="preserve">Zeki Yüksel GÜNAYDIN </t>
  </si>
  <si>
    <t xml:space="preserve">Cerrahi Tıp Bilimleri </t>
  </si>
  <si>
    <t>Ural OĞUZ</t>
  </si>
  <si>
    <t>Erhan DEMİRELLİ</t>
  </si>
  <si>
    <t>Şebnem ALANYA TOSUN</t>
  </si>
  <si>
    <t xml:space="preserve">Selahattin VURAL </t>
  </si>
  <si>
    <t xml:space="preserve">Murat DANIŞMAN </t>
  </si>
  <si>
    <t xml:space="preserve">Temel Tıp Bilimleri </t>
  </si>
  <si>
    <t>Ebru ALP</t>
  </si>
  <si>
    <t>Gülay HACIOĞLU</t>
  </si>
  <si>
    <t xml:space="preserve">Züleyha ERİŞGİN </t>
  </si>
  <si>
    <t xml:space="preserve">Zekeriya DÜZGÜN </t>
  </si>
  <si>
    <t>Funda DEMİRTAŞ KORKMAZ</t>
  </si>
  <si>
    <t>Emine Gülçeri GÜLEÇ PEKER</t>
  </si>
  <si>
    <t xml:space="preserve">Temel Bilimler </t>
  </si>
  <si>
    <t>Sıtkı AKTAŞ</t>
  </si>
  <si>
    <t>Musa DEMİR</t>
  </si>
  <si>
    <t>Harita Mühendisliği</t>
  </si>
  <si>
    <t>Prof. Dr. Erkan KALIPCI</t>
  </si>
  <si>
    <t xml:space="preserve">Mehmet Ali DERELİ </t>
  </si>
  <si>
    <t>Bilgisayar Mühendisliği</t>
  </si>
  <si>
    <t xml:space="preserve">Erdinç ŞAHİN </t>
  </si>
  <si>
    <t xml:space="preserve">Negin MELEK </t>
  </si>
  <si>
    <t>İnşaat Mühendisliği</t>
  </si>
  <si>
    <t>Ahmet APAYDIN</t>
  </si>
  <si>
    <t xml:space="preserve">Gürol YILDIRIM </t>
  </si>
  <si>
    <t>İbrahim GÜNEŞ</t>
  </si>
  <si>
    <t>Atilla Gürhan ÇELİK</t>
  </si>
  <si>
    <t>Eren KÖMÜRLÜ</t>
  </si>
  <si>
    <t xml:space="preserve">Furkan GÜNDAY </t>
  </si>
  <si>
    <t>Hayri Metin NUMANOĞLU</t>
  </si>
  <si>
    <t>Genetik ve Biyomühendislik</t>
  </si>
  <si>
    <t>Kadriye ÖZCAN</t>
  </si>
  <si>
    <t>Evren ALTIOK</t>
  </si>
  <si>
    <t>Endüstri Mühendisliği</t>
  </si>
  <si>
    <t>Serkan DEMİR</t>
  </si>
  <si>
    <t xml:space="preserve">Salih DURDU </t>
  </si>
  <si>
    <t>Çevre Mühendisliği</t>
  </si>
  <si>
    <t>Başak TAŞELİ</t>
  </si>
  <si>
    <t>Serkan SAYIN</t>
  </si>
  <si>
    <t>Sait MALKONDU</t>
  </si>
  <si>
    <t xml:space="preserve">Fulya AYDIN TEMEL </t>
  </si>
  <si>
    <t>Özlem TUNÇ DEDE</t>
  </si>
  <si>
    <t>Hüseyin CÜCE</t>
  </si>
  <si>
    <t xml:space="preserve">Ayhan KARA </t>
  </si>
  <si>
    <t>Onur ÖZDAL MENGİ</t>
  </si>
  <si>
    <t>Abdulkadir ELMAS</t>
  </si>
  <si>
    <t xml:space="preserve">Enerji Sistemleri </t>
  </si>
  <si>
    <t>Nihat TUĞLUOĞLU</t>
  </si>
  <si>
    <t>Serdar KARADENİZ</t>
  </si>
  <si>
    <t>Serkan EYMUR</t>
  </si>
  <si>
    <t>Hande KARADENİZ</t>
  </si>
  <si>
    <t>Doç.</t>
  </si>
  <si>
    <t xml:space="preserve">Halil ŞENOL </t>
  </si>
  <si>
    <t>Gıda Mühendisliği</t>
  </si>
  <si>
    <t xml:space="preserve">Mehmet Soner ENGİN </t>
  </si>
  <si>
    <t xml:space="preserve">Selin KALKAN </t>
  </si>
  <si>
    <t>Duygu BALPETEK KÜLCÜ</t>
  </si>
  <si>
    <t xml:space="preserve">Sibel KAÇMAZ </t>
  </si>
  <si>
    <t>Mustafa Remzi OTAĞ</t>
  </si>
  <si>
    <t>Duygu ALTIOK</t>
  </si>
  <si>
    <t>Cavidan DEMİR GÖKIŞIK</t>
  </si>
  <si>
    <t>Latife Betül GÜL</t>
  </si>
  <si>
    <t xml:space="preserve">Antrenörlük Eğitimi </t>
  </si>
  <si>
    <t>Fatih ÖZGÜL</t>
  </si>
  <si>
    <t>Kıvanç SEMİZ</t>
  </si>
  <si>
    <t xml:space="preserve">Asiye Hande BAŞKAN </t>
  </si>
  <si>
    <t xml:space="preserve">Aytekin Hamdi BAŞKAN </t>
  </si>
  <si>
    <t>Nihat SARIALİOĞLU</t>
  </si>
  <si>
    <t>Beden Eğitimi ve Spor Öğr.</t>
  </si>
  <si>
    <t>Kürşad Han DÖNMEZ</t>
  </si>
  <si>
    <t>Şevki KOLUKISA</t>
  </si>
  <si>
    <t>Halil ÇOLAK</t>
  </si>
  <si>
    <t>Ekrem AKBUĞA</t>
  </si>
  <si>
    <t>Eğitim Bilimleri</t>
  </si>
  <si>
    <t xml:space="preserve">Güven ÖZDEM </t>
  </si>
  <si>
    <t xml:space="preserve">Mustafa ŞANAL </t>
  </si>
  <si>
    <t>Bünyamin ÇETİNKAYA</t>
  </si>
  <si>
    <t xml:space="preserve">Özlem ULAŞ KILIÇ </t>
  </si>
  <si>
    <t xml:space="preserve">Tevfik UZUN </t>
  </si>
  <si>
    <t>Fatmanur ÖZEN</t>
  </si>
  <si>
    <t xml:space="preserve">Temel TOPAL </t>
  </si>
  <si>
    <t>Levent YAYCI</t>
  </si>
  <si>
    <t xml:space="preserve">Selcan KİLİS </t>
  </si>
  <si>
    <t>Fatma Hürrem SÜNNEY</t>
  </si>
  <si>
    <t>Melike GÜNBEY</t>
  </si>
  <si>
    <t>Gizem UYUMAZ</t>
  </si>
  <si>
    <t>Çocuk Gelişimi ve Gençlik</t>
  </si>
  <si>
    <t>Gülüzar EYMUR</t>
  </si>
  <si>
    <t>Terapi ve Rehabilitasyon</t>
  </si>
  <si>
    <t>Ülkü Kezban ŞAHİN</t>
  </si>
  <si>
    <t xml:space="preserve">Taşkın ÖZKAN </t>
  </si>
  <si>
    <t xml:space="preserve">Tıbbi Hizmetler ve Teknikler </t>
  </si>
  <si>
    <t xml:space="preserve">Halil GÖKÇE </t>
  </si>
  <si>
    <t xml:space="preserve">Gökhan ALPASLAN </t>
  </si>
  <si>
    <t xml:space="preserve">Ümit CEYLAN </t>
  </si>
  <si>
    <t xml:space="preserve">Esra Deniz CANDAN </t>
  </si>
  <si>
    <t xml:space="preserve">Ali CAR </t>
  </si>
  <si>
    <t xml:space="preserve">Serpil DEMİRCİ </t>
  </si>
  <si>
    <t xml:space="preserve">Arzu KURŞUN </t>
  </si>
  <si>
    <t>İlginç KIZIKPINARTEMİZER</t>
  </si>
  <si>
    <t xml:space="preserve">Enis TAŞCI </t>
  </si>
  <si>
    <t>Metematik ve Fen Bilimleri</t>
  </si>
  <si>
    <t xml:space="preserve">Hasan Hüseyin AKSU </t>
  </si>
  <si>
    <t>Mustafa UZOĞLU</t>
  </si>
  <si>
    <t>Çiğdem ŞAHİN ÇAKIR</t>
  </si>
  <si>
    <t xml:space="preserve">Bahadır KOZ </t>
  </si>
  <si>
    <t xml:space="preserve">Cemalettin YILDIZ </t>
  </si>
  <si>
    <t>Günkut MESCİ</t>
  </si>
  <si>
    <t>Fethiye KARSLI BAYDERE</t>
  </si>
  <si>
    <t>Mihriban HACISALİHOĞLU</t>
  </si>
  <si>
    <t>Funda HASANÇEBİ</t>
  </si>
  <si>
    <t>Yasemin HACIOĞLU</t>
  </si>
  <si>
    <t xml:space="preserve">Ümit ŞENGÜL </t>
  </si>
  <si>
    <t xml:space="preserve">Ümmügülsüm DURUKAN </t>
  </si>
  <si>
    <t xml:space="preserve">Funda AYDIN GÜÇ </t>
  </si>
  <si>
    <t>Türkan Berrin KÖSE</t>
  </si>
  <si>
    <t>Büşra TUNCAY YÜKSEL</t>
  </si>
  <si>
    <t>Işık Saliha KARALEYÜBOĞLU</t>
  </si>
  <si>
    <t>Firdevs İclal KARATAŞ</t>
  </si>
  <si>
    <t>Güzel Sanatlar Eğitimi</t>
  </si>
  <si>
    <t>Nalan OKAN AKIN</t>
  </si>
  <si>
    <t>Elif MAMUR YILMAZ</t>
  </si>
  <si>
    <t>Handan BÜLBÜL</t>
  </si>
  <si>
    <t>Bilgisayar ve ÖğretimTekn.</t>
  </si>
  <si>
    <t>Özlem BAYDAŞ ÖNLÜ</t>
  </si>
  <si>
    <t xml:space="preserve">Necla DÖNMEZ USTA </t>
  </si>
  <si>
    <t>Nahide Burcu ARSLAN</t>
  </si>
  <si>
    <t>Mustafa Serkan ABDÜSSELAM</t>
  </si>
  <si>
    <t>Ebru TUĞRAN GÜNTEPE</t>
  </si>
  <si>
    <t>Türkçe ve Sosyal Bilimler</t>
  </si>
  <si>
    <t>ÜnsaL BEKDEMİR</t>
  </si>
  <si>
    <t>Serkan DOĞANAY</t>
  </si>
  <si>
    <t>Lokman TAŞKESENLİOĞLU</t>
  </si>
  <si>
    <t>Mehmet ÖZMENLİ</t>
  </si>
  <si>
    <t>Eray ALACA</t>
  </si>
  <si>
    <t>Müzeyyen ALTUNBAY</t>
  </si>
  <si>
    <t xml:space="preserve">Dursun ŞAHİN </t>
  </si>
  <si>
    <t>Gürkan Fırat SAYLAN</t>
  </si>
  <si>
    <t xml:space="preserve">Özge METİN </t>
  </si>
  <si>
    <t xml:space="preserve">Temel Eğitim </t>
  </si>
  <si>
    <t>Oğuz Serdar KESİCİOĞLU</t>
  </si>
  <si>
    <t xml:space="preserve">Neslihan ÜLTAY </t>
  </si>
  <si>
    <t xml:space="preserve">Gonca ULUDAĞ </t>
  </si>
  <si>
    <t xml:space="preserve">Meltem DURAN </t>
  </si>
  <si>
    <t>Gökhan HAMZAÇEBİ</t>
  </si>
  <si>
    <t>Ali İhsan KOLCU</t>
  </si>
  <si>
    <t xml:space="preserve">Hatem TÜRK </t>
  </si>
  <si>
    <t xml:space="preserve">Emine Bilgehan TÜRK </t>
  </si>
  <si>
    <t xml:space="preserve">Seda ÖZBEK </t>
  </si>
  <si>
    <t>Abonoz KÜÇÜK</t>
  </si>
  <si>
    <t xml:space="preserve">Kimya </t>
  </si>
  <si>
    <t xml:space="preserve">Birsen Şengül OKSAL </t>
  </si>
  <si>
    <t xml:space="preserve">Temel ÖZTÜRK </t>
  </si>
  <si>
    <t xml:space="preserve">Bahar Bilgin SÖKMEN </t>
  </si>
  <si>
    <t xml:space="preserve">Aysun TÜRKMEN </t>
  </si>
  <si>
    <t xml:space="preserve">Hakan BEKTAŞ </t>
  </si>
  <si>
    <t>Tayfun ARSLAN</t>
  </si>
  <si>
    <t>Zekeriyya BAHADIR</t>
  </si>
  <si>
    <t>Canan ALBAY</t>
  </si>
  <si>
    <t xml:space="preserve">Selbi KESKİN </t>
  </si>
  <si>
    <t>Zuhal YOLCU</t>
  </si>
  <si>
    <t xml:space="preserve">Sosyoloji </t>
  </si>
  <si>
    <t xml:space="preserve">İlknur MEŞE </t>
  </si>
  <si>
    <t>Hayrettin KARADENİZ</t>
  </si>
  <si>
    <t xml:space="preserve">Fizik </t>
  </si>
  <si>
    <t xml:space="preserve">Birol ERTUĞRAL </t>
  </si>
  <si>
    <t>Cevdet COŞKUN</t>
  </si>
  <si>
    <t>Mustafa Serkan SOYLU</t>
  </si>
  <si>
    <t>Yelda BİNGÖL ALPASLAN</t>
  </si>
  <si>
    <t>Mustafa Recep KAÇAL</t>
  </si>
  <si>
    <t>Ahmet ÇELİK</t>
  </si>
  <si>
    <t xml:space="preserve">Emine YALÇIN </t>
  </si>
  <si>
    <t xml:space="preserve">Yalçın TEPE </t>
  </si>
  <si>
    <t>Elif Neyran SOYLU</t>
  </si>
  <si>
    <t xml:space="preserve">Zafer TÜRKMEN </t>
  </si>
  <si>
    <t xml:space="preserve">Mustafa TÜRKMEN </t>
  </si>
  <si>
    <t xml:space="preserve">Fikret USTAOĞLU </t>
  </si>
  <si>
    <t xml:space="preserve">Sinem AYDIN </t>
  </si>
  <si>
    <t xml:space="preserve">Matematik </t>
  </si>
  <si>
    <t xml:space="preserve">İmdat İŞCAN </t>
  </si>
  <si>
    <t>Haşim ÇAYIR</t>
  </si>
  <si>
    <t>Hande Günay AKDEMİR</t>
  </si>
  <si>
    <t>Mahir DEMİR</t>
  </si>
  <si>
    <t xml:space="preserve">Tarih </t>
  </si>
  <si>
    <t xml:space="preserve">Sezai BALCI </t>
  </si>
  <si>
    <t>Ali Ata YİĞİT</t>
  </si>
  <si>
    <t>Barış CELEP</t>
  </si>
  <si>
    <t>Sinan TARİFCİ</t>
  </si>
  <si>
    <t>Aykut CAMCI</t>
  </si>
  <si>
    <t xml:space="preserve">İstatistik </t>
  </si>
  <si>
    <t xml:space="preserve">Erol EĞRİOĞLU </t>
  </si>
  <si>
    <t xml:space="preserve">Eren BAŞ </t>
  </si>
  <si>
    <t xml:space="preserve">Fatma Zehra DOĞRU </t>
  </si>
  <si>
    <t xml:space="preserve">Ali Zafer DALAR </t>
  </si>
  <si>
    <t>Esin AVCI</t>
  </si>
  <si>
    <t>Hasan Hüseyin GÜL</t>
  </si>
  <si>
    <t>Hemşirelik</t>
  </si>
  <si>
    <t>Emel Bahadır YILMAZ</t>
  </si>
  <si>
    <t>Fadime ÜSTÜNER TOP</t>
  </si>
  <si>
    <t xml:space="preserve">Yeşim YAMAN AKTAŞ </t>
  </si>
  <si>
    <t>Asuman ÇOBANOĞLU</t>
  </si>
  <si>
    <t xml:space="preserve">Hafize ÖZDEMİR ALKANAT </t>
  </si>
  <si>
    <t xml:space="preserve">Emine Ela KÜÇÜK </t>
  </si>
  <si>
    <t xml:space="preserve">Nurten Gülsüm BAYRAK </t>
  </si>
  <si>
    <t xml:space="preserve">Fatma GENÇ </t>
  </si>
  <si>
    <t xml:space="preserve">Eda ŞAHİN </t>
  </si>
  <si>
    <t xml:space="preserve">Müzik </t>
  </si>
  <si>
    <t>Burak HOŞSES</t>
  </si>
  <si>
    <t>Arda ERAVCI</t>
  </si>
  <si>
    <t>Halk Oyunları</t>
  </si>
  <si>
    <t>Selin SOĞUKOĞLU KORKMAZ</t>
  </si>
  <si>
    <t xml:space="preserve">Pazarlama ve Dış Ticaret </t>
  </si>
  <si>
    <t>Toptan ve Parekende Satış</t>
  </si>
  <si>
    <t>Ahmet ÖNAL</t>
  </si>
  <si>
    <t>Fuat UÇAR</t>
  </si>
  <si>
    <t xml:space="preserve">Emrullah METE </t>
  </si>
  <si>
    <t xml:space="preserve">Finans ve Bankacılık </t>
  </si>
  <si>
    <t xml:space="preserve">İpek CEBECİ </t>
  </si>
  <si>
    <t>Şifa KIRHASANOĞLU</t>
  </si>
  <si>
    <t>Seyahat-Turizm ve Eğlence</t>
  </si>
  <si>
    <t>Halil SUNAR</t>
  </si>
  <si>
    <t xml:space="preserve">Yönetim ve Organizasyon </t>
  </si>
  <si>
    <t xml:space="preserve">Gökhan KARADİREK </t>
  </si>
  <si>
    <t>Finans-Bankacılık Sigortacılık</t>
  </si>
  <si>
    <t>Ömer Faruk KORKMAZ</t>
  </si>
  <si>
    <t>Nadide HÜSNÜOĞLU</t>
  </si>
  <si>
    <t>Bitkisel ve Hayvansal Ürt</t>
  </si>
  <si>
    <t>Derya EFE</t>
  </si>
  <si>
    <t xml:space="preserve">Ersan BEKTAŞ </t>
  </si>
  <si>
    <t xml:space="preserve">Mehmet Emin ŞEKER </t>
  </si>
  <si>
    <t xml:space="preserve">Gıda İşleme </t>
  </si>
  <si>
    <t xml:space="preserve">Ayça AKTAŞ KARAÇELİK </t>
  </si>
  <si>
    <t xml:space="preserve">Özlem ARSLAN </t>
  </si>
  <si>
    <t>Dicle KORKMAZ</t>
  </si>
  <si>
    <t xml:space="preserve">Neslihan AKYURT </t>
  </si>
  <si>
    <t xml:space="preserve">Mülkiyet Güvenlik Koruma </t>
  </si>
  <si>
    <t xml:space="preserve">Tayyibe Beyza YÜCEL </t>
  </si>
  <si>
    <t xml:space="preserve">Bayram YÜKSEL </t>
  </si>
  <si>
    <t>Kaan KALTALIOĞLU</t>
  </si>
  <si>
    <t>Volkan ÇAKIR</t>
  </si>
  <si>
    <t xml:space="preserve">Hüseyin ŞAHİN </t>
  </si>
  <si>
    <t xml:space="preserve">Bengü ERTAN </t>
  </si>
  <si>
    <t>Finans Bankacılık Sigorta</t>
  </si>
  <si>
    <t>Özgür Mustafa ÖMÜR</t>
  </si>
  <si>
    <t>Selda KÜLEKCİ</t>
  </si>
  <si>
    <t>Uğur BELLİKLİ</t>
  </si>
  <si>
    <t>Mimarlık ve Şehir Plan</t>
  </si>
  <si>
    <t>Elif TOPALOĞLU</t>
  </si>
  <si>
    <t>Volkar BAŞER</t>
  </si>
  <si>
    <t>Ulaştırma Hizmetleri</t>
  </si>
  <si>
    <t>Hasan UĞURLU</t>
  </si>
  <si>
    <t>Görsel İşitsel Teknikler</t>
  </si>
  <si>
    <t>Mehtap ÖZSOY</t>
  </si>
  <si>
    <t xml:space="preserve">Pzarlama ve Reklam </t>
  </si>
  <si>
    <t xml:space="preserve">Hatice DOĞAN </t>
  </si>
  <si>
    <t xml:space="preserve">Moda ve Grafik Tasarım </t>
  </si>
  <si>
    <t>Çiğdem ÖZDEMİR</t>
  </si>
  <si>
    <t xml:space="preserve">Nurdan KUMAŞ ŞENOL </t>
  </si>
  <si>
    <t xml:space="preserve">Yunus Türkşad YEGİN </t>
  </si>
  <si>
    <t xml:space="preserve">Vedat ÖNEL </t>
  </si>
  <si>
    <t>Zekiye SEİS</t>
  </si>
  <si>
    <t>KLİNİK Bilimler</t>
  </si>
  <si>
    <t>A. Çağın YÜCEL</t>
  </si>
  <si>
    <t xml:space="preserve">Zeynep Pınar YÜCEL </t>
  </si>
  <si>
    <t xml:space="preserve">Fatih ÜNAL </t>
  </si>
  <si>
    <t>GRÜMLAB</t>
  </si>
  <si>
    <t>Atatürk İlkelerive İnkılap</t>
  </si>
  <si>
    <t xml:space="preserve">Hakan AKYURT </t>
  </si>
  <si>
    <t>Şerif Ahmet DEMİRDAĞ</t>
  </si>
  <si>
    <t>Uluslararası Ticaret Fins.</t>
  </si>
  <si>
    <t>M.Esra ATUKALP</t>
  </si>
  <si>
    <t xml:space="preserve">Arif ÇELİK </t>
  </si>
  <si>
    <t>Bilgin TEKERBEKÇİ</t>
  </si>
  <si>
    <t xml:space="preserve">Ebelik </t>
  </si>
  <si>
    <t xml:space="preserve">Çağla YİĞİTBAŞ </t>
  </si>
  <si>
    <t>Azize AYDEMİR</t>
  </si>
  <si>
    <t xml:space="preserve">Tuğba Enise BENLİ </t>
  </si>
  <si>
    <t>Radyo Tv ve Sinema</t>
  </si>
  <si>
    <t>Abdulkadir ATİK</t>
  </si>
  <si>
    <t>Yasin SÖĞÜT</t>
  </si>
  <si>
    <t>Mesut COŞKUN</t>
  </si>
  <si>
    <t>Deniz KURTYILMAZ</t>
  </si>
  <si>
    <t>Elektrik-Elektronik</t>
  </si>
  <si>
    <t>Anıl MANGUŞ</t>
  </si>
  <si>
    <t>Mehmet AKGÜN</t>
  </si>
  <si>
    <t>Fındık İhtisaslaşma</t>
  </si>
  <si>
    <t>Kerem ÇIRAK</t>
  </si>
  <si>
    <t>Betül Diler DURGUT</t>
  </si>
  <si>
    <t>Emre ÇAĞMAN</t>
  </si>
  <si>
    <t xml:space="preserve">Yusuf YURT </t>
  </si>
  <si>
    <t>Faruk NARMANLI</t>
  </si>
  <si>
    <t>ÖDEME YOK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</si>
</sst>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56" x14ac:knownFonts="1">
    <font>
      <sz val="11"/>
      <color theme="1"/>
      <name val="Calibri"/>
      <family val="2"/>
      <charset val="162"/>
      <scheme val="minor"/>
    </font>
    <font>
      <sz val="11"/>
      <color theme="1"/>
      <name val="Calibri"/>
      <family val="2"/>
      <charset val="162"/>
      <scheme val="minor"/>
    </font>
    <font>
      <b/>
      <sz val="11"/>
      <color theme="3"/>
      <name val="Calibri"/>
      <family val="2"/>
      <charset val="162"/>
      <scheme val="minor"/>
    </font>
    <font>
      <b/>
      <sz val="11"/>
      <color theme="1"/>
      <name val="Calibri"/>
      <family val="2"/>
      <charset val="162"/>
      <scheme val="minor"/>
    </font>
    <font>
      <b/>
      <sz val="10"/>
      <color theme="1"/>
      <name val="Calibri"/>
      <family val="2"/>
      <charset val="162"/>
      <scheme val="minor"/>
    </font>
    <font>
      <sz val="9"/>
      <color theme="1"/>
      <name val="Calibri"/>
      <family val="2"/>
      <charset val="162"/>
      <scheme val="minor"/>
    </font>
    <font>
      <sz val="10"/>
      <color theme="1"/>
      <name val="Calibri"/>
      <family val="2"/>
      <charset val="162"/>
      <scheme val="minor"/>
    </font>
    <font>
      <b/>
      <sz val="11"/>
      <color rgb="FFFF0000"/>
      <name val="Calibri"/>
      <family val="2"/>
      <charset val="162"/>
      <scheme val="minor"/>
    </font>
    <font>
      <sz val="8"/>
      <color theme="1"/>
      <name val="Calibri"/>
      <family val="2"/>
      <charset val="162"/>
      <scheme val="minor"/>
    </font>
    <font>
      <b/>
      <sz val="10"/>
      <name val="Calibri"/>
      <family val="2"/>
      <charset val="162"/>
      <scheme val="minor"/>
    </font>
    <font>
      <sz val="10"/>
      <name val="Calibri"/>
      <family val="2"/>
      <charset val="162"/>
      <scheme val="minor"/>
    </font>
    <font>
      <b/>
      <sz val="10"/>
      <color theme="0"/>
      <name val="Calibri"/>
      <family val="2"/>
      <charset val="162"/>
      <scheme val="minor"/>
    </font>
    <font>
      <i/>
      <sz val="11"/>
      <color theme="1"/>
      <name val="Calibri"/>
      <family val="2"/>
      <charset val="162"/>
      <scheme val="minor"/>
    </font>
    <font>
      <sz val="11"/>
      <name val="Calibri"/>
      <family val="2"/>
      <charset val="162"/>
      <scheme val="minor"/>
    </font>
    <font>
      <b/>
      <sz val="12"/>
      <color theme="5" tint="-0.249977111117893"/>
      <name val="Calibri"/>
      <family val="2"/>
      <charset val="162"/>
      <scheme val="minor"/>
    </font>
    <font>
      <b/>
      <sz val="11"/>
      <color theme="5" tint="-0.249977111117893"/>
      <name val="Calibri"/>
      <family val="2"/>
      <charset val="162"/>
      <scheme val="minor"/>
    </font>
    <font>
      <i/>
      <sz val="10"/>
      <color theme="1"/>
      <name val="Calibri"/>
      <family val="2"/>
      <charset val="162"/>
      <scheme val="minor"/>
    </font>
    <font>
      <b/>
      <u/>
      <sz val="11"/>
      <color theme="7"/>
      <name val="Calibri"/>
      <family val="2"/>
      <charset val="162"/>
      <scheme val="minor"/>
    </font>
    <font>
      <b/>
      <sz val="11"/>
      <name val="Calibri"/>
      <family val="2"/>
      <charset val="162"/>
      <scheme val="minor"/>
    </font>
    <font>
      <b/>
      <sz val="11"/>
      <color rgb="FF0070C0"/>
      <name val="Calibri"/>
      <family val="2"/>
      <charset val="162"/>
      <scheme val="minor"/>
    </font>
    <font>
      <b/>
      <sz val="11"/>
      <color theme="0" tint="-0.34998626667073579"/>
      <name val="Calibri"/>
      <family val="2"/>
      <charset val="162"/>
      <scheme val="minor"/>
    </font>
    <font>
      <sz val="11"/>
      <color theme="0" tint="-0.34998626667073579"/>
      <name val="Calibri"/>
      <family val="2"/>
      <charset val="162"/>
      <scheme val="minor"/>
    </font>
    <font>
      <b/>
      <sz val="10"/>
      <color rgb="FFFF0000"/>
      <name val="Calibri"/>
      <family val="2"/>
      <charset val="162"/>
      <scheme val="minor"/>
    </font>
    <font>
      <b/>
      <sz val="12"/>
      <color theme="0"/>
      <name val="Arial Narrow"/>
      <family val="2"/>
      <charset val="162"/>
    </font>
    <font>
      <sz val="11"/>
      <color theme="1"/>
      <name val="Arial Tur"/>
      <charset val="162"/>
    </font>
    <font>
      <sz val="10"/>
      <color theme="1"/>
      <name val="Arial Tur"/>
      <charset val="162"/>
    </font>
    <font>
      <sz val="12"/>
      <color theme="1"/>
      <name val="Calibri"/>
      <family val="2"/>
      <charset val="162"/>
      <scheme val="minor"/>
    </font>
    <font>
      <b/>
      <sz val="12"/>
      <color theme="1"/>
      <name val="Calibri"/>
      <family val="2"/>
      <charset val="162"/>
      <scheme val="minor"/>
    </font>
    <font>
      <b/>
      <sz val="14"/>
      <color rgb="FF0070C0"/>
      <name val="Calibri"/>
      <family val="2"/>
      <charset val="162"/>
      <scheme val="minor"/>
    </font>
    <font>
      <b/>
      <sz val="14"/>
      <color theme="1"/>
      <name val="Calibri"/>
      <family val="2"/>
      <charset val="162"/>
      <scheme val="minor"/>
    </font>
    <font>
      <b/>
      <i/>
      <sz val="9"/>
      <color rgb="FFC00000"/>
      <name val="Calibri"/>
      <family val="2"/>
      <charset val="162"/>
      <scheme val="minor"/>
    </font>
    <font>
      <b/>
      <i/>
      <sz val="9"/>
      <color theme="1"/>
      <name val="Calibri"/>
      <family val="2"/>
      <charset val="162"/>
      <scheme val="minor"/>
    </font>
    <font>
      <b/>
      <i/>
      <sz val="11"/>
      <color theme="0"/>
      <name val="Calibri"/>
      <family val="2"/>
      <charset val="162"/>
      <scheme val="minor"/>
    </font>
    <font>
      <b/>
      <i/>
      <sz val="11"/>
      <color theme="1"/>
      <name val="Calibri"/>
      <family val="2"/>
      <charset val="162"/>
      <scheme val="minor"/>
    </font>
    <font>
      <sz val="7"/>
      <color theme="1"/>
      <name val="Calibri"/>
      <family val="2"/>
      <charset val="162"/>
      <scheme val="minor"/>
    </font>
    <font>
      <b/>
      <i/>
      <sz val="8"/>
      <color theme="1"/>
      <name val="Calibri"/>
      <family val="2"/>
      <charset val="162"/>
      <scheme val="minor"/>
    </font>
    <font>
      <b/>
      <sz val="8"/>
      <color theme="1"/>
      <name val="Calibri"/>
      <family val="2"/>
      <charset val="162"/>
      <scheme val="minor"/>
    </font>
    <font>
      <b/>
      <sz val="8"/>
      <color theme="1"/>
      <name val="Webdings"/>
      <family val="1"/>
      <charset val="2"/>
    </font>
    <font>
      <b/>
      <i/>
      <sz val="8"/>
      <color theme="1"/>
      <name val="Webdings"/>
      <family val="1"/>
      <charset val="2"/>
    </font>
    <font>
      <b/>
      <sz val="9"/>
      <color theme="0"/>
      <name val="Calibri"/>
      <family val="2"/>
      <charset val="162"/>
      <scheme val="minor"/>
    </font>
    <font>
      <sz val="8"/>
      <name val="Calibri"/>
      <family val="2"/>
      <charset val="162"/>
      <scheme val="minor"/>
    </font>
    <font>
      <sz val="12"/>
      <name val="Calibri"/>
      <family val="2"/>
      <charset val="162"/>
      <scheme val="minor"/>
    </font>
    <font>
      <sz val="10"/>
      <color theme="1" tint="0.34998626667073579"/>
      <name val="Calibri"/>
      <family val="2"/>
      <charset val="162"/>
      <scheme val="minor"/>
    </font>
    <font>
      <b/>
      <sz val="9"/>
      <color theme="1"/>
      <name val="Calibri"/>
      <family val="2"/>
      <charset val="162"/>
      <scheme val="minor"/>
    </font>
    <font>
      <i/>
      <sz val="8"/>
      <color theme="1"/>
      <name val="Calibri"/>
      <family val="2"/>
      <charset val="162"/>
      <scheme val="minor"/>
    </font>
    <font>
      <b/>
      <sz val="8"/>
      <name val="Calibri"/>
      <family val="2"/>
      <charset val="162"/>
      <scheme val="minor"/>
    </font>
    <font>
      <b/>
      <sz val="12"/>
      <name val="Calibri"/>
      <family val="2"/>
      <charset val="162"/>
      <scheme val="minor"/>
    </font>
    <font>
      <b/>
      <sz val="12"/>
      <color rgb="FFFF0000"/>
      <name val="Calibri"/>
      <family val="2"/>
      <charset val="162"/>
      <scheme val="minor"/>
    </font>
    <font>
      <b/>
      <sz val="8"/>
      <color theme="1" tint="0.34998626667073579"/>
      <name val="Calibri"/>
      <family val="2"/>
      <charset val="162"/>
      <scheme val="minor"/>
    </font>
    <font>
      <u/>
      <sz val="11"/>
      <color theme="10"/>
      <name val="Calibri"/>
      <family val="2"/>
      <charset val="162"/>
    </font>
    <font>
      <b/>
      <sz val="11"/>
      <color rgb="FF3F3F3F"/>
      <name val="Calibri"/>
      <family val="2"/>
      <charset val="162"/>
      <scheme val="minor"/>
    </font>
    <font>
      <i/>
      <sz val="9"/>
      <color theme="5"/>
      <name val="Calibri"/>
      <family val="2"/>
      <charset val="162"/>
      <scheme val="minor"/>
    </font>
    <font>
      <b/>
      <i/>
      <sz val="10"/>
      <color theme="1"/>
      <name val="Calibri"/>
      <family val="2"/>
      <charset val="162"/>
      <scheme val="minor"/>
    </font>
    <font>
      <sz val="11"/>
      <name val="Calibri"/>
      <family val="2"/>
      <charset val="162"/>
    </font>
    <font>
      <sz val="10"/>
      <name val="Calibri"/>
      <family val="2"/>
      <charset val="162"/>
    </font>
    <font>
      <b/>
      <sz val="8"/>
      <color rgb="FFFF0000"/>
      <name val="Calibri"/>
      <family val="2"/>
      <charset val="162"/>
      <scheme val="minor"/>
    </font>
  </fonts>
  <fills count="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2" tint="-0.749992370372631"/>
        <bgColor indexed="64"/>
      </patternFill>
    </fill>
    <fill>
      <patternFill patternType="solid">
        <fgColor rgb="FFF2F2F2"/>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hair">
        <color indexed="64"/>
      </right>
      <top/>
      <bottom/>
      <diagonal/>
    </border>
    <border>
      <left style="hair">
        <color indexed="64"/>
      </left>
      <right style="hair">
        <color indexed="64"/>
      </right>
      <top style="hair">
        <color indexed="64"/>
      </top>
      <bottom/>
      <diagonal/>
    </border>
    <border>
      <left style="thin">
        <color indexed="64"/>
      </left>
      <right style="thin">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rgb="FF3F3F3F"/>
      </left>
      <right style="thin">
        <color rgb="FF3F3F3F"/>
      </right>
      <top style="thin">
        <color rgb="FF3F3F3F"/>
      </top>
      <bottom style="thin">
        <color rgb="FF3F3F3F"/>
      </bottom>
      <diagonal/>
    </border>
  </borders>
  <cellStyleXfs count="5">
    <xf numFmtId="0" fontId="0" fillId="0" borderId="0"/>
    <xf numFmtId="0" fontId="1" fillId="0" borderId="0"/>
    <xf numFmtId="9" fontId="1" fillId="0" borderId="0" applyFont="0" applyFill="0" applyBorder="0" applyAlignment="0" applyProtection="0"/>
    <xf numFmtId="0" fontId="49" fillId="0" borderId="0" applyNumberFormat="0" applyFill="0" applyBorder="0" applyAlignment="0" applyProtection="0">
      <alignment vertical="top"/>
      <protection locked="0"/>
    </xf>
    <xf numFmtId="0" fontId="50" fillId="7" borderId="20" applyNumberFormat="0" applyAlignment="0" applyProtection="0"/>
  </cellStyleXfs>
  <cellXfs count="148">
    <xf numFmtId="0" fontId="0" fillId="0" borderId="0" xfId="0"/>
    <xf numFmtId="0" fontId="0" fillId="0" borderId="0" xfId="0"/>
    <xf numFmtId="49" fontId="1" fillId="0" borderId="0" xfId="1" applyNumberFormat="1" applyAlignment="1" applyProtection="1">
      <alignment horizontal="right"/>
      <protection hidden="1"/>
    </xf>
    <xf numFmtId="49" fontId="0" fillId="0" borderId="0" xfId="0" applyNumberFormat="1" applyProtection="1">
      <protection hidden="1"/>
    </xf>
    <xf numFmtId="49" fontId="4" fillId="0" borderId="0" xfId="1" applyNumberFormat="1" applyFont="1" applyAlignment="1" applyProtection="1">
      <alignment horizontal="left"/>
      <protection hidden="1"/>
    </xf>
    <xf numFmtId="49" fontId="12" fillId="0" borderId="0" xfId="1" applyNumberFormat="1" applyFont="1" applyAlignment="1" applyProtection="1">
      <alignment horizontal="center"/>
      <protection hidden="1"/>
    </xf>
    <xf numFmtId="0" fontId="9" fillId="0" borderId="0" xfId="0" applyFont="1" applyAlignment="1" applyProtection="1">
      <alignment horizontal="center"/>
      <protection hidden="1"/>
    </xf>
    <xf numFmtId="0" fontId="0" fillId="0" borderId="5" xfId="1" applyFont="1" applyBorder="1" applyProtection="1">
      <protection hidden="1"/>
    </xf>
    <xf numFmtId="49" fontId="3" fillId="0" borderId="0" xfId="1" applyNumberFormat="1" applyFont="1" applyBorder="1" applyAlignment="1" applyProtection="1">
      <alignment horizontal="right"/>
      <protection hidden="1"/>
    </xf>
    <xf numFmtId="0" fontId="1" fillId="0" borderId="0" xfId="1" applyBorder="1" applyProtection="1">
      <protection hidden="1"/>
    </xf>
    <xf numFmtId="0" fontId="1" fillId="0" borderId="0" xfId="1" applyFill="1" applyBorder="1" applyAlignment="1" applyProtection="1">
      <alignment horizontal="center"/>
      <protection hidden="1"/>
    </xf>
    <xf numFmtId="0" fontId="10" fillId="0" borderId="0" xfId="0" applyFont="1" applyBorder="1" applyAlignment="1" applyProtection="1">
      <alignment horizontal="center"/>
      <protection hidden="1"/>
    </xf>
    <xf numFmtId="0" fontId="7" fillId="4" borderId="3" xfId="1" applyFont="1" applyFill="1" applyBorder="1" applyAlignment="1" applyProtection="1">
      <alignment horizontal="center"/>
      <protection hidden="1"/>
    </xf>
    <xf numFmtId="0" fontId="0" fillId="2" borderId="0" xfId="0" applyFill="1" applyProtection="1">
      <protection hidden="1"/>
    </xf>
    <xf numFmtId="49" fontId="4" fillId="0" borderId="0" xfId="1" applyNumberFormat="1" applyFont="1" applyAlignment="1" applyProtection="1">
      <alignment horizontal="right" vertical="center"/>
      <protection hidden="1"/>
    </xf>
    <xf numFmtId="0" fontId="4" fillId="0" borderId="0" xfId="0" applyFont="1" applyAlignment="1" applyProtection="1">
      <alignment horizontal="right" vertical="center"/>
      <protection hidden="1"/>
    </xf>
    <xf numFmtId="49" fontId="16" fillId="0" borderId="0" xfId="1" applyNumberFormat="1" applyFont="1" applyAlignment="1" applyProtection="1">
      <alignment horizontal="left" vertical="center"/>
      <protection hidden="1"/>
    </xf>
    <xf numFmtId="0" fontId="13" fillId="0" borderId="5" xfId="1" applyFont="1" applyBorder="1" applyProtection="1">
      <protection hidden="1"/>
    </xf>
    <xf numFmtId="0" fontId="9" fillId="2" borderId="5" xfId="0" applyFont="1" applyFill="1" applyBorder="1" applyAlignment="1" applyProtection="1">
      <alignment horizontal="center" vertical="center"/>
      <protection hidden="1"/>
    </xf>
    <xf numFmtId="0" fontId="9" fillId="0" borderId="0" xfId="0" applyFont="1" applyAlignment="1" applyProtection="1">
      <alignment horizontal="center" vertical="center"/>
      <protection hidden="1"/>
    </xf>
    <xf numFmtId="0" fontId="9" fillId="2" borderId="0" xfId="0" applyFont="1" applyFill="1" applyAlignment="1" applyProtection="1">
      <alignment horizontal="center" vertical="center"/>
      <protection hidden="1"/>
    </xf>
    <xf numFmtId="0" fontId="19" fillId="4" borderId="2" xfId="1" applyFont="1" applyFill="1" applyBorder="1" applyAlignment="1" applyProtection="1">
      <alignment horizontal="left"/>
      <protection hidden="1"/>
    </xf>
    <xf numFmtId="49" fontId="19" fillId="4" borderId="5" xfId="1" applyNumberFormat="1" applyFont="1" applyFill="1" applyBorder="1" applyAlignment="1" applyProtection="1">
      <alignment horizontal="right"/>
      <protection hidden="1"/>
    </xf>
    <xf numFmtId="49" fontId="19" fillId="4" borderId="1" xfId="1" applyNumberFormat="1" applyFont="1" applyFill="1" applyBorder="1" applyAlignment="1" applyProtection="1">
      <alignment horizontal="right"/>
      <protection hidden="1"/>
    </xf>
    <xf numFmtId="0" fontId="8" fillId="0" borderId="0" xfId="0" applyFont="1" applyAlignment="1" applyProtection="1">
      <alignment horizontal="center" vertical="center"/>
      <protection hidden="1"/>
    </xf>
    <xf numFmtId="0" fontId="21" fillId="0" borderId="5" xfId="0" applyFont="1" applyBorder="1" applyProtection="1">
      <protection hidden="1"/>
    </xf>
    <xf numFmtId="0" fontId="21" fillId="0" borderId="5" xfId="1" applyFont="1" applyBorder="1" applyProtection="1">
      <protection hidden="1"/>
    </xf>
    <xf numFmtId="14" fontId="4" fillId="0" borderId="0" xfId="0" applyNumberFormat="1"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22" fillId="0" borderId="0" xfId="0" applyFont="1" applyAlignment="1" applyProtection="1">
      <alignment horizontal="center" vertical="center"/>
      <protection hidden="1"/>
    </xf>
    <xf numFmtId="0" fontId="4" fillId="2" borderId="0" xfId="0" applyFont="1" applyFill="1" applyAlignment="1" applyProtection="1">
      <alignment horizontal="center" vertical="center"/>
      <protection hidden="1"/>
    </xf>
    <xf numFmtId="0" fontId="4" fillId="0" borderId="0" xfId="0" applyFont="1" applyAlignment="1" applyProtection="1">
      <alignment horizontal="left"/>
      <protection hidden="1"/>
    </xf>
    <xf numFmtId="0" fontId="6" fillId="0" borderId="0" xfId="0" applyFont="1" applyProtection="1">
      <protection hidden="1"/>
    </xf>
    <xf numFmtId="0" fontId="11" fillId="0" borderId="0" xfId="0" applyFont="1" applyFill="1" applyBorder="1" applyAlignment="1" applyProtection="1">
      <alignment horizontal="center" vertical="center"/>
      <protection hidden="1"/>
    </xf>
    <xf numFmtId="49" fontId="20" fillId="0" borderId="5" xfId="1" applyNumberFormat="1" applyFont="1" applyFill="1" applyBorder="1" applyAlignment="1" applyProtection="1">
      <alignment horizontal="right"/>
      <protection hidden="1"/>
    </xf>
    <xf numFmtId="49" fontId="3" fillId="0" borderId="5" xfId="1" applyNumberFormat="1" applyFont="1" applyFill="1" applyBorder="1" applyAlignment="1" applyProtection="1">
      <alignment horizontal="right"/>
      <protection hidden="1"/>
    </xf>
    <xf numFmtId="49" fontId="18" fillId="0" borderId="5" xfId="1" applyNumberFormat="1" applyFont="1" applyFill="1" applyBorder="1" applyAlignment="1" applyProtection="1">
      <alignment horizontal="right"/>
      <protection hidden="1"/>
    </xf>
    <xf numFmtId="0" fontId="23" fillId="3" borderId="5" xfId="0" applyFont="1" applyFill="1" applyBorder="1" applyAlignment="1" applyProtection="1">
      <alignment horizontal="center" vertical="center"/>
      <protection hidden="1"/>
    </xf>
    <xf numFmtId="0" fontId="24" fillId="0" borderId="0" xfId="0" applyFont="1"/>
    <xf numFmtId="0" fontId="24" fillId="5" borderId="5" xfId="0" applyFont="1" applyFill="1" applyBorder="1" applyAlignment="1">
      <alignment horizontal="center"/>
    </xf>
    <xf numFmtId="0" fontId="0" fillId="0" borderId="0" xfId="0" applyProtection="1">
      <protection hidden="1"/>
    </xf>
    <xf numFmtId="0" fontId="26" fillId="0" borderId="0" xfId="0" applyFont="1" applyAlignment="1" applyProtection="1">
      <alignment horizontal="center" vertical="center"/>
      <protection hidden="1"/>
    </xf>
    <xf numFmtId="0" fontId="34" fillId="0" borderId="0" xfId="0" applyFont="1" applyProtection="1">
      <protection hidden="1"/>
    </xf>
    <xf numFmtId="49" fontId="11" fillId="3" borderId="8" xfId="0" applyNumberFormat="1" applyFont="1" applyFill="1" applyBorder="1" applyAlignment="1" applyProtection="1">
      <alignment horizontal="center" vertical="center" wrapText="1"/>
      <protection hidden="1"/>
    </xf>
    <xf numFmtId="0" fontId="0" fillId="0" borderId="0" xfId="0" applyBorder="1" applyAlignment="1" applyProtection="1">
      <alignment horizontal="center"/>
      <protection hidden="1"/>
    </xf>
    <xf numFmtId="0" fontId="0" fillId="0" borderId="0" xfId="0" applyAlignment="1" applyProtection="1">
      <alignment horizontal="center"/>
      <protection hidden="1"/>
    </xf>
    <xf numFmtId="49" fontId="11" fillId="3" borderId="13" xfId="0" applyNumberFormat="1" applyFont="1" applyFill="1" applyBorder="1" applyAlignment="1" applyProtection="1">
      <alignment horizontal="center" vertical="top" wrapText="1"/>
      <protection hidden="1"/>
    </xf>
    <xf numFmtId="0" fontId="39" fillId="3" borderId="0" xfId="0" applyFont="1" applyFill="1" applyBorder="1" applyAlignment="1" applyProtection="1">
      <alignment horizontal="center" vertical="top"/>
      <protection hidden="1"/>
    </xf>
    <xf numFmtId="0" fontId="0" fillId="0" borderId="0" xfId="0" applyAlignment="1" applyProtection="1">
      <alignment horizontal="center" vertical="top"/>
      <protection hidden="1"/>
    </xf>
    <xf numFmtId="0" fontId="4" fillId="0" borderId="0" xfId="0" applyFont="1" applyFill="1" applyBorder="1" applyAlignment="1" applyProtection="1">
      <alignment horizontal="center" vertical="top" wrapText="1"/>
      <protection hidden="1"/>
    </xf>
    <xf numFmtId="49" fontId="4" fillId="0" borderId="0" xfId="2" applyNumberFormat="1" applyFont="1" applyFill="1" applyBorder="1" applyAlignment="1" applyProtection="1">
      <alignment horizontal="center" vertical="top"/>
      <protection hidden="1"/>
    </xf>
    <xf numFmtId="49" fontId="4" fillId="0" borderId="0" xfId="2" applyNumberFormat="1" applyFont="1" applyFill="1" applyBorder="1" applyAlignment="1" applyProtection="1">
      <alignment horizontal="center" vertical="top" wrapText="1"/>
      <protection hidden="1"/>
    </xf>
    <xf numFmtId="49" fontId="4" fillId="0" borderId="0" xfId="0" applyNumberFormat="1" applyFont="1" applyFill="1" applyBorder="1" applyAlignment="1" applyProtection="1">
      <alignment horizontal="center" vertical="top" wrapText="1"/>
      <protection hidden="1"/>
    </xf>
    <xf numFmtId="0" fontId="26" fillId="0" borderId="0" xfId="0" applyFont="1" applyBorder="1" applyAlignment="1" applyProtection="1">
      <alignment horizontal="center" vertical="center"/>
      <protection hidden="1"/>
    </xf>
    <xf numFmtId="0" fontId="0" fillId="0" borderId="0" xfId="0" applyBorder="1" applyAlignment="1" applyProtection="1">
      <alignment horizontal="center" vertical="top"/>
      <protection hidden="1"/>
    </xf>
    <xf numFmtId="0" fontId="5" fillId="0" borderId="4" xfId="0" applyFont="1" applyFill="1" applyBorder="1" applyProtection="1">
      <protection hidden="1"/>
    </xf>
    <xf numFmtId="0" fontId="40" fillId="4" borderId="3" xfId="0" applyFont="1" applyFill="1" applyBorder="1" applyAlignment="1" applyProtection="1">
      <alignment horizontal="left" vertical="center" wrapText="1"/>
      <protection hidden="1"/>
    </xf>
    <xf numFmtId="164" fontId="10" fillId="0" borderId="5" xfId="0" applyNumberFormat="1" applyFont="1" applyFill="1" applyBorder="1" applyAlignment="1" applyProtection="1">
      <alignment horizontal="center" vertical="center" wrapText="1"/>
      <protection hidden="1"/>
    </xf>
    <xf numFmtId="164" fontId="41" fillId="4" borderId="5" xfId="0" applyNumberFormat="1" applyFont="1" applyFill="1" applyBorder="1" applyAlignment="1" applyProtection="1">
      <alignment horizontal="right" vertical="center" wrapText="1"/>
      <protection hidden="1"/>
    </xf>
    <xf numFmtId="0" fontId="42" fillId="0" borderId="9" xfId="0" applyFont="1" applyBorder="1" applyAlignment="1" applyProtection="1">
      <protection hidden="1"/>
    </xf>
    <xf numFmtId="0" fontId="42" fillId="0" borderId="15" xfId="0" applyFont="1" applyBorder="1" applyAlignment="1" applyProtection="1">
      <protection hidden="1"/>
    </xf>
    <xf numFmtId="0" fontId="42" fillId="0" borderId="16" xfId="0" applyFont="1" applyBorder="1" applyAlignment="1" applyProtection="1">
      <protection hidden="1"/>
    </xf>
    <xf numFmtId="0" fontId="0" fillId="0" borderId="0" xfId="0" applyAlignment="1" applyProtection="1">
      <alignment vertical="center"/>
      <protection hidden="1"/>
    </xf>
    <xf numFmtId="0" fontId="43" fillId="0" borderId="17" xfId="0" applyFont="1" applyBorder="1" applyAlignment="1" applyProtection="1">
      <alignment vertical="center" wrapText="1"/>
      <protection hidden="1"/>
    </xf>
    <xf numFmtId="0" fontId="6" fillId="0" borderId="9"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42" fillId="0" borderId="18" xfId="0" applyFont="1" applyBorder="1" applyAlignment="1" applyProtection="1">
      <protection hidden="1"/>
    </xf>
    <xf numFmtId="0" fontId="44" fillId="0" borderId="14" xfId="0" applyFont="1" applyBorder="1" applyAlignment="1" applyProtection="1">
      <alignment vertical="center" wrapText="1"/>
      <protection hidden="1"/>
    </xf>
    <xf numFmtId="0" fontId="47" fillId="0" borderId="9" xfId="0" applyFont="1" applyBorder="1" applyAlignment="1" applyProtection="1">
      <alignment horizontal="center" vertical="center"/>
      <protection hidden="1"/>
    </xf>
    <xf numFmtId="0" fontId="48" fillId="0" borderId="19" xfId="0" applyFont="1" applyBorder="1" applyAlignment="1" applyProtection="1">
      <alignment vertical="center"/>
      <protection hidden="1"/>
    </xf>
    <xf numFmtId="0" fontId="43" fillId="0" borderId="0" xfId="0" applyFont="1" applyFill="1" applyBorder="1" applyAlignment="1" applyProtection="1">
      <alignment vertical="center"/>
      <protection hidden="1"/>
    </xf>
    <xf numFmtId="0" fontId="13" fillId="0" borderId="0" xfId="0" applyFont="1" applyProtection="1">
      <protection hidden="1"/>
    </xf>
    <xf numFmtId="0" fontId="26" fillId="0" borderId="0" xfId="0" applyFont="1" applyAlignment="1" applyProtection="1">
      <alignment horizontal="center" vertical="top"/>
      <protection hidden="1"/>
    </xf>
    <xf numFmtId="0" fontId="29" fillId="5" borderId="7" xfId="0" applyFont="1" applyFill="1" applyBorder="1" applyAlignment="1" applyProtection="1">
      <alignment horizontal="center" vertical="center" wrapText="1"/>
      <protection hidden="1"/>
    </xf>
    <xf numFmtId="0" fontId="29" fillId="5" borderId="8" xfId="0" applyFont="1" applyFill="1" applyBorder="1" applyAlignment="1" applyProtection="1">
      <alignment vertical="center" wrapText="1"/>
      <protection hidden="1"/>
    </xf>
    <xf numFmtId="0" fontId="29" fillId="5" borderId="0" xfId="0" applyFont="1" applyFill="1" applyBorder="1" applyAlignment="1" applyProtection="1">
      <alignment horizontal="center" vertical="center" wrapText="1"/>
      <protection hidden="1"/>
    </xf>
    <xf numFmtId="0" fontId="29" fillId="5" borderId="10" xfId="0" applyFont="1" applyFill="1" applyBorder="1" applyAlignment="1" applyProtection="1">
      <alignment vertical="center" wrapText="1"/>
      <protection hidden="1"/>
    </xf>
    <xf numFmtId="0" fontId="29" fillId="5" borderId="12" xfId="0" applyFont="1" applyFill="1" applyBorder="1" applyAlignment="1" applyProtection="1">
      <alignment horizontal="center" vertical="center" wrapText="1"/>
      <protection hidden="1"/>
    </xf>
    <xf numFmtId="0" fontId="29" fillId="5" borderId="13" xfId="0" applyFont="1" applyFill="1" applyBorder="1" applyAlignment="1" applyProtection="1">
      <alignment vertical="center" wrapText="1"/>
      <protection hidden="1"/>
    </xf>
    <xf numFmtId="0" fontId="35" fillId="5" borderId="4" xfId="0" applyFont="1" applyFill="1" applyBorder="1" applyAlignment="1" applyProtection="1">
      <alignment horizontal="center" vertical="center" wrapText="1"/>
      <protection hidden="1"/>
    </xf>
    <xf numFmtId="0" fontId="36" fillId="5" borderId="1" xfId="0" applyFont="1" applyFill="1" applyBorder="1" applyAlignment="1" applyProtection="1">
      <alignment horizontal="left" wrapText="1"/>
      <protection hidden="1"/>
    </xf>
    <xf numFmtId="49" fontId="31" fillId="5" borderId="4" xfId="2" applyNumberFormat="1" applyFont="1" applyFill="1" applyBorder="1" applyAlignment="1" applyProtection="1">
      <alignment horizontal="center" vertical="center"/>
      <protection hidden="1"/>
    </xf>
    <xf numFmtId="49" fontId="31" fillId="5" borderId="7" xfId="2" applyNumberFormat="1" applyFont="1" applyFill="1" applyBorder="1" applyAlignment="1" applyProtection="1">
      <alignment horizontal="center" vertical="center" wrapText="1"/>
      <protection hidden="1"/>
    </xf>
    <xf numFmtId="49" fontId="31" fillId="5" borderId="4" xfId="2" applyNumberFormat="1" applyFont="1" applyFill="1" applyBorder="1" applyAlignment="1" applyProtection="1">
      <alignment horizontal="center" vertical="center" wrapText="1"/>
      <protection hidden="1"/>
    </xf>
    <xf numFmtId="49" fontId="31" fillId="5" borderId="7" xfId="0" applyNumberFormat="1" applyFont="1" applyFill="1" applyBorder="1" applyAlignment="1" applyProtection="1">
      <alignment horizontal="center" vertical="center" wrapText="1"/>
      <protection hidden="1"/>
    </xf>
    <xf numFmtId="0" fontId="35" fillId="5" borderId="14" xfId="0" applyFont="1" applyFill="1" applyBorder="1" applyAlignment="1" applyProtection="1">
      <alignment horizontal="center" vertical="top" wrapText="1"/>
      <protection hidden="1"/>
    </xf>
    <xf numFmtId="0" fontId="36" fillId="5" borderId="12" xfId="0" applyFont="1" applyFill="1" applyBorder="1" applyAlignment="1" applyProtection="1">
      <alignment horizontal="left" vertical="top" wrapText="1"/>
      <protection hidden="1"/>
    </xf>
    <xf numFmtId="49" fontId="31" fillId="5" borderId="14" xfId="2" applyNumberFormat="1" applyFont="1" applyFill="1" applyBorder="1" applyAlignment="1" applyProtection="1">
      <alignment horizontal="center" vertical="top"/>
      <protection hidden="1"/>
    </xf>
    <xf numFmtId="49" fontId="31" fillId="5" borderId="12" xfId="2" applyNumberFormat="1" applyFont="1" applyFill="1" applyBorder="1" applyAlignment="1" applyProtection="1">
      <alignment horizontal="center" vertical="top" wrapText="1"/>
      <protection hidden="1"/>
    </xf>
    <xf numFmtId="49" fontId="31" fillId="5" borderId="14" xfId="2" applyNumberFormat="1" applyFont="1" applyFill="1" applyBorder="1" applyAlignment="1" applyProtection="1">
      <alignment horizontal="center" vertical="top" wrapText="1"/>
      <protection hidden="1"/>
    </xf>
    <xf numFmtId="49" fontId="31" fillId="5" borderId="12" xfId="0" applyNumberFormat="1" applyFont="1" applyFill="1" applyBorder="1" applyAlignment="1" applyProtection="1">
      <alignment horizontal="center" vertical="top" wrapText="1"/>
      <protection hidden="1"/>
    </xf>
    <xf numFmtId="0" fontId="45" fillId="5" borderId="3" xfId="0" applyFont="1" applyFill="1" applyBorder="1" applyAlignment="1" applyProtection="1">
      <alignment horizontal="left" vertical="center" wrapText="1"/>
      <protection hidden="1"/>
    </xf>
    <xf numFmtId="164" fontId="9" fillId="5" borderId="5" xfId="0" applyNumberFormat="1" applyFont="1" applyFill="1" applyBorder="1" applyAlignment="1" applyProtection="1">
      <alignment horizontal="center" vertical="center" wrapText="1"/>
      <protection hidden="1"/>
    </xf>
    <xf numFmtId="164" fontId="46" fillId="5" borderId="5" xfId="0" applyNumberFormat="1" applyFont="1" applyFill="1" applyBorder="1" applyAlignment="1" applyProtection="1">
      <alignment horizontal="right" vertical="center" wrapText="1"/>
      <protection hidden="1"/>
    </xf>
    <xf numFmtId="0" fontId="21" fillId="0" borderId="5" xfId="0" applyFont="1" applyBorder="1" applyAlignment="1" applyProtection="1">
      <alignment horizontal="right"/>
      <protection hidden="1"/>
    </xf>
    <xf numFmtId="0" fontId="13" fillId="0" borderId="4" xfId="1" applyFont="1" applyBorder="1" applyProtection="1">
      <protection hidden="1"/>
    </xf>
    <xf numFmtId="0" fontId="9" fillId="2" borderId="4" xfId="0" applyFont="1" applyFill="1" applyBorder="1" applyAlignment="1" applyProtection="1">
      <alignment horizontal="center" vertical="center"/>
      <protection hidden="1"/>
    </xf>
    <xf numFmtId="49" fontId="19" fillId="4" borderId="11" xfId="1" applyNumberFormat="1" applyFont="1" applyFill="1" applyBorder="1" applyAlignment="1" applyProtection="1">
      <alignment horizontal="right"/>
      <protection hidden="1"/>
    </xf>
    <xf numFmtId="0" fontId="19" fillId="4" borderId="12" xfId="1" applyFont="1" applyFill="1" applyBorder="1" applyAlignment="1" applyProtection="1">
      <alignment horizontal="left"/>
      <protection hidden="1"/>
    </xf>
    <xf numFmtId="0" fontId="7" fillId="4" borderId="13" xfId="1" applyFont="1" applyFill="1" applyBorder="1" applyAlignment="1" applyProtection="1">
      <alignment horizontal="center"/>
      <protection hidden="1"/>
    </xf>
    <xf numFmtId="0" fontId="0" fillId="0" borderId="5" xfId="0" applyBorder="1"/>
    <xf numFmtId="164" fontId="46" fillId="4" borderId="5" xfId="0" applyNumberFormat="1" applyFont="1" applyFill="1" applyBorder="1" applyAlignment="1" applyProtection="1">
      <alignment horizontal="right" vertical="center" wrapText="1"/>
      <protection hidden="1"/>
    </xf>
    <xf numFmtId="0" fontId="50" fillId="5" borderId="20" xfId="4" applyFill="1" applyAlignment="1" applyProtection="1">
      <alignment horizontal="center"/>
    </xf>
    <xf numFmtId="0" fontId="51" fillId="0" borderId="0" xfId="0" applyFont="1"/>
    <xf numFmtId="0" fontId="4" fillId="0" borderId="0" xfId="0" applyFont="1" applyAlignment="1" applyProtection="1">
      <alignment horizontal="right" vertical="center"/>
      <protection hidden="1"/>
    </xf>
    <xf numFmtId="49" fontId="6" fillId="0" borderId="0" xfId="1" applyNumberFormat="1" applyFont="1" applyAlignment="1" applyProtection="1">
      <alignment horizontal="left" vertical="center"/>
      <protection hidden="1"/>
    </xf>
    <xf numFmtId="0" fontId="3" fillId="0" borderId="0" xfId="0" applyFont="1" applyAlignment="1" applyProtection="1">
      <alignment horizontal="left"/>
      <protection hidden="1"/>
    </xf>
    <xf numFmtId="0" fontId="8" fillId="0" borderId="0" xfId="0" applyFont="1" applyProtection="1">
      <protection hidden="1"/>
    </xf>
    <xf numFmtId="0" fontId="13" fillId="0" borderId="5" xfId="0" applyFont="1" applyBorder="1" applyAlignment="1" applyProtection="1">
      <alignment horizontal="right"/>
      <protection hidden="1"/>
    </xf>
    <xf numFmtId="0" fontId="13" fillId="0" borderId="5" xfId="0" applyFont="1" applyBorder="1" applyProtection="1">
      <protection hidden="1"/>
    </xf>
    <xf numFmtId="49" fontId="18" fillId="0" borderId="5" xfId="1" applyNumberFormat="1" applyFont="1" applyBorder="1" applyAlignment="1" applyProtection="1">
      <alignment horizontal="right"/>
      <protection hidden="1"/>
    </xf>
    <xf numFmtId="0" fontId="21" fillId="0" borderId="5" xfId="0" applyFont="1" applyBorder="1" applyAlignment="1" applyProtection="1">
      <alignment horizontal="left"/>
      <protection hidden="1"/>
    </xf>
    <xf numFmtId="0" fontId="18" fillId="0" borderId="5" xfId="0" applyFont="1" applyBorder="1" applyAlignment="1" applyProtection="1">
      <alignment horizontal="right"/>
      <protection hidden="1"/>
    </xf>
    <xf numFmtId="49" fontId="3" fillId="0" borderId="5" xfId="1" applyNumberFormat="1" applyFont="1" applyBorder="1" applyAlignment="1">
      <alignment horizontal="right"/>
    </xf>
    <xf numFmtId="0" fontId="13" fillId="0" borderId="5" xfId="0" applyFont="1" applyBorder="1"/>
    <xf numFmtId="0" fontId="0" fillId="0" borderId="5" xfId="1" applyFont="1" applyBorder="1"/>
    <xf numFmtId="0" fontId="53" fillId="5" borderId="20" xfId="3" applyFont="1" applyFill="1" applyBorder="1" applyAlignment="1" applyProtection="1">
      <alignment horizontal="center"/>
    </xf>
    <xf numFmtId="0" fontId="53" fillId="5" borderId="5" xfId="3" applyFont="1" applyFill="1" applyBorder="1" applyAlignment="1" applyProtection="1">
      <alignment horizontal="center"/>
    </xf>
    <xf numFmtId="0" fontId="53" fillId="5" borderId="3" xfId="3" applyFont="1" applyFill="1" applyBorder="1" applyAlignment="1" applyProtection="1">
      <alignment horizontal="center"/>
    </xf>
    <xf numFmtId="0" fontId="36" fillId="0" borderId="17" xfId="0" applyFont="1" applyBorder="1" applyAlignment="1" applyProtection="1">
      <alignment vertical="center" wrapText="1"/>
      <protection hidden="1"/>
    </xf>
    <xf numFmtId="0" fontId="54" fillId="0" borderId="4" xfId="3" applyFont="1" applyFill="1" applyBorder="1" applyAlignment="1" applyProtection="1">
      <protection hidden="1"/>
    </xf>
    <xf numFmtId="0" fontId="44" fillId="2" borderId="14" xfId="0" applyFont="1" applyFill="1" applyBorder="1" applyAlignment="1" applyProtection="1">
      <alignment vertical="center" wrapText="1"/>
      <protection hidden="1"/>
    </xf>
    <xf numFmtId="0" fontId="55" fillId="0" borderId="19" xfId="0" applyFont="1" applyBorder="1" applyAlignment="1" applyProtection="1">
      <alignment vertical="center"/>
      <protection hidden="1"/>
    </xf>
    <xf numFmtId="0" fontId="4" fillId="0" borderId="0" xfId="0" applyFont="1" applyAlignment="1" applyProtection="1">
      <alignment horizontal="right" vertical="center"/>
      <protection hidden="1"/>
    </xf>
    <xf numFmtId="0" fontId="14" fillId="0" borderId="0" xfId="0" applyFont="1" applyAlignment="1" applyProtection="1">
      <alignment horizontal="center"/>
      <protection hidden="1"/>
    </xf>
    <xf numFmtId="49" fontId="15" fillId="0" borderId="0" xfId="1" applyNumberFormat="1" applyFont="1" applyAlignment="1" applyProtection="1">
      <alignment horizontal="center"/>
      <protection hidden="1"/>
    </xf>
    <xf numFmtId="49" fontId="17" fillId="0" borderId="0" xfId="1" applyNumberFormat="1" applyFont="1" applyAlignment="1" applyProtection="1">
      <alignment horizontal="center"/>
    </xf>
    <xf numFmtId="49" fontId="2" fillId="0" borderId="0" xfId="1" applyNumberFormat="1" applyFont="1" applyAlignment="1" applyProtection="1">
      <alignment horizontal="center"/>
    </xf>
    <xf numFmtId="49" fontId="32" fillId="6" borderId="1" xfId="0" applyNumberFormat="1" applyFont="1" applyFill="1" applyBorder="1" applyAlignment="1" applyProtection="1">
      <alignment horizontal="left" vertical="center"/>
      <protection hidden="1"/>
    </xf>
    <xf numFmtId="0" fontId="32" fillId="6" borderId="3" xfId="0" applyFont="1" applyFill="1" applyBorder="1" applyAlignment="1" applyProtection="1">
      <alignment horizontal="left" vertical="center"/>
      <protection hidden="1"/>
    </xf>
    <xf numFmtId="0" fontId="33" fillId="4" borderId="1" xfId="0" applyFont="1" applyFill="1" applyBorder="1" applyAlignment="1" applyProtection="1">
      <alignment horizontal="center" vertical="center"/>
      <protection hidden="1"/>
    </xf>
    <xf numFmtId="0" fontId="33" fillId="4" borderId="2" xfId="0" applyFont="1" applyFill="1" applyBorder="1" applyAlignment="1" applyProtection="1">
      <alignment horizontal="center" vertical="center"/>
      <protection hidden="1"/>
    </xf>
    <xf numFmtId="0" fontId="33" fillId="4" borderId="3" xfId="0" applyFont="1" applyFill="1" applyBorder="1" applyAlignment="1" applyProtection="1">
      <alignment horizontal="center" vertical="center"/>
      <protection hidden="1"/>
    </xf>
    <xf numFmtId="0" fontId="27" fillId="5" borderId="6" xfId="0" applyFont="1" applyFill="1" applyBorder="1" applyAlignment="1" applyProtection="1">
      <alignment horizontal="center"/>
      <protection hidden="1"/>
    </xf>
    <xf numFmtId="0" fontId="27" fillId="5" borderId="7" xfId="0" applyFont="1" applyFill="1" applyBorder="1" applyAlignment="1" applyProtection="1">
      <alignment horizontal="center"/>
      <protection hidden="1"/>
    </xf>
    <xf numFmtId="0" fontId="28" fillId="5" borderId="7" xfId="0" applyFont="1" applyFill="1" applyBorder="1" applyAlignment="1" applyProtection="1">
      <alignment horizontal="right" vertical="center" wrapText="1"/>
      <protection hidden="1"/>
    </xf>
    <xf numFmtId="0" fontId="28" fillId="5" borderId="0" xfId="0" applyFont="1" applyFill="1" applyBorder="1" applyAlignment="1" applyProtection="1">
      <alignment horizontal="right" vertical="center" wrapText="1"/>
      <protection hidden="1"/>
    </xf>
    <xf numFmtId="0" fontId="28" fillId="5" borderId="12" xfId="0" applyFont="1" applyFill="1" applyBorder="1" applyAlignment="1" applyProtection="1">
      <alignment horizontal="right" vertical="center" wrapText="1"/>
      <protection hidden="1"/>
    </xf>
    <xf numFmtId="0" fontId="4" fillId="5" borderId="9" xfId="0" applyFont="1" applyFill="1" applyBorder="1" applyAlignment="1" applyProtection="1">
      <alignment horizontal="center"/>
      <protection hidden="1"/>
    </xf>
    <xf numFmtId="0" fontId="4" fillId="5" borderId="0" xfId="0" applyFont="1" applyFill="1" applyBorder="1" applyAlignment="1" applyProtection="1">
      <alignment horizontal="center"/>
      <protection hidden="1"/>
    </xf>
    <xf numFmtId="49" fontId="4" fillId="5" borderId="11" xfId="0" applyNumberFormat="1" applyFont="1" applyFill="1" applyBorder="1" applyAlignment="1" applyProtection="1">
      <alignment horizontal="center" vertical="center"/>
      <protection hidden="1"/>
    </xf>
    <xf numFmtId="49" fontId="4" fillId="5" borderId="12" xfId="0" applyNumberFormat="1" applyFont="1" applyFill="1" applyBorder="1" applyAlignment="1" applyProtection="1">
      <alignment horizontal="center" vertical="center"/>
      <protection hidden="1"/>
    </xf>
    <xf numFmtId="49" fontId="30" fillId="2" borderId="1" xfId="0" applyNumberFormat="1" applyFont="1" applyFill="1" applyBorder="1" applyAlignment="1" applyProtection="1">
      <alignment horizontal="right"/>
      <protection hidden="1"/>
    </xf>
    <xf numFmtId="49" fontId="30" fillId="2" borderId="2" xfId="0" applyNumberFormat="1" applyFont="1" applyFill="1" applyBorder="1" applyAlignment="1" applyProtection="1">
      <alignment horizontal="right"/>
      <protection hidden="1"/>
    </xf>
    <xf numFmtId="49" fontId="31" fillId="2" borderId="2" xfId="0" applyNumberFormat="1" applyFont="1" applyFill="1" applyBorder="1" applyAlignment="1" applyProtection="1">
      <alignment horizontal="left"/>
      <protection hidden="1"/>
    </xf>
    <xf numFmtId="0" fontId="31" fillId="2" borderId="2" xfId="0" applyFont="1" applyFill="1" applyBorder="1" applyAlignment="1" applyProtection="1">
      <alignment horizontal="left"/>
      <protection hidden="1"/>
    </xf>
    <xf numFmtId="0" fontId="31" fillId="2" borderId="3" xfId="0" applyFont="1" applyFill="1" applyBorder="1" applyAlignment="1" applyProtection="1">
      <alignment horizontal="left"/>
      <protection hidden="1"/>
    </xf>
  </cellXfs>
  <cellStyles count="5">
    <cellStyle name="Çıkış" xfId="4" builtinId="21"/>
    <cellStyle name="Köprü" xfId="3" builtinId="8"/>
    <cellStyle name="Normal" xfId="0" builtinId="0"/>
    <cellStyle name="Stil 1" xfId="1"/>
    <cellStyle name="Yüzd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1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1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1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1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1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1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1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1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1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2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2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2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2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2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2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2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2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2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2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3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3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3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1</xdr:row>
      <xdr:rowOff>19050</xdr:rowOff>
    </xdr:from>
    <xdr:to>
      <xdr:col>2</xdr:col>
      <xdr:colOff>19050</xdr:colOff>
      <xdr:row>5</xdr:row>
      <xdr:rowOff>78173</xdr:rowOff>
    </xdr:to>
    <xdr:pic>
      <xdr:nvPicPr>
        <xdr:cNvPr id="2" name="1 Resim" descr="gru_logo_mini.png"/>
        <xdr:cNvPicPr>
          <a:picLocks noChangeAspect="1"/>
        </xdr:cNvPicPr>
      </xdr:nvPicPr>
      <xdr:blipFill>
        <a:blip xmlns:r="http://schemas.openxmlformats.org/officeDocument/2006/relationships" r:embed="rId1" cstate="print"/>
        <a:stretch>
          <a:fillRect/>
        </a:stretch>
      </xdr:blipFill>
      <xdr:spPr>
        <a:xfrm>
          <a:off x="133350" y="19050"/>
          <a:ext cx="838200" cy="830648"/>
        </a:xfrm>
        <a:prstGeom prst="rect">
          <a:avLst/>
        </a:prstGeom>
        <a:ln w="3175">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8867775"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4" name="3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648825" y="104775"/>
          <a:ext cx="432000" cy="270075"/>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5" name="4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8867775"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Acer\Desktop\AKADEM&#304;K%20TE&#350;V&#304;K%20KOM&#304;SYONU-%20dan&#305;&#351;tay%20karar&#305;\2022-2023\GR&#220;%202022%20Akademik%20Te&#351;vik%20&#214;dene&#287;i%20Ba&#351;vuru%20Sonu&#231;lar&#305;-web%20yay&#305;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sayfa"/>
      <sheetName val="1.2"/>
      <sheetName val="1.3"/>
      <sheetName val="1.4"/>
      <sheetName val="1.5"/>
      <sheetName val="1.6"/>
      <sheetName val="1.7"/>
      <sheetName val="1.8"/>
      <sheetName val="1.9"/>
      <sheetName val="1.10"/>
      <sheetName val="1.11"/>
      <sheetName val="1.12"/>
      <sheetName val="1.13"/>
      <sheetName val="2.1"/>
      <sheetName val="2.2"/>
      <sheetName val="2.3"/>
      <sheetName val="2.4"/>
      <sheetName val="3.1"/>
      <sheetName val="3.3"/>
      <sheetName val="3.4"/>
      <sheetName val="3.6"/>
      <sheetName val="3.8"/>
      <sheetName val="3.9"/>
      <sheetName val="3.10"/>
      <sheetName val="3.11"/>
      <sheetName val="3.12"/>
      <sheetName val="3.13"/>
      <sheetName val="4.1"/>
      <sheetName val="4.5"/>
      <sheetName val="5.1"/>
      <sheetName val="unvanse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2">
          <cell r="A2" t="str">
            <v>unvan seçiniz ►</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showGridLines="0" tabSelected="1" workbookViewId="0">
      <selection activeCell="F17" sqref="F17"/>
    </sheetView>
  </sheetViews>
  <sheetFormatPr defaultRowHeight="15" x14ac:dyDescent="0.25"/>
  <cols>
    <col min="2" max="2" width="5.140625" customWidth="1"/>
    <col min="3" max="3" width="56.140625" customWidth="1"/>
    <col min="4" max="4" width="6.140625" customWidth="1"/>
    <col min="5" max="5" width="2" customWidth="1"/>
    <col min="6" max="6" width="6.140625" customWidth="1"/>
    <col min="7" max="7" width="2" customWidth="1"/>
    <col min="8" max="8" width="4.28515625" customWidth="1"/>
    <col min="14" max="14" width="13.7109375" bestFit="1" customWidth="1"/>
  </cols>
  <sheetData>
    <row r="1" spans="1:11" s="1" customFormat="1" ht="15.75" x14ac:dyDescent="0.25">
      <c r="C1" s="125" t="s">
        <v>181</v>
      </c>
      <c r="D1" s="125"/>
      <c r="E1" s="125"/>
      <c r="F1" s="125"/>
      <c r="G1" s="125"/>
    </row>
    <row r="2" spans="1:11" ht="15.75" x14ac:dyDescent="0.25">
      <c r="A2" s="1"/>
      <c r="B2" s="1"/>
      <c r="C2" s="125" t="s">
        <v>180</v>
      </c>
      <c r="D2" s="125"/>
      <c r="E2" s="125"/>
      <c r="F2" s="125"/>
      <c r="G2" s="125"/>
      <c r="H2" s="1"/>
      <c r="I2" s="1"/>
      <c r="J2" s="1"/>
    </row>
    <row r="3" spans="1:11" x14ac:dyDescent="0.25">
      <c r="A3" s="1"/>
      <c r="B3" s="1"/>
      <c r="C3" s="126" t="s">
        <v>1</v>
      </c>
      <c r="D3" s="126"/>
      <c r="E3" s="126"/>
      <c r="F3" s="126"/>
      <c r="G3" s="126"/>
      <c r="H3" s="1"/>
      <c r="I3" s="1"/>
      <c r="J3" s="1"/>
    </row>
    <row r="4" spans="1:11" x14ac:dyDescent="0.25">
      <c r="A4" s="1"/>
      <c r="B4" s="2"/>
      <c r="C4" s="128" t="s">
        <v>187</v>
      </c>
      <c r="D4" s="128"/>
      <c r="E4" s="128"/>
      <c r="F4" s="128"/>
      <c r="G4" s="128"/>
      <c r="H4" s="1"/>
      <c r="I4" s="1"/>
      <c r="J4" s="1"/>
    </row>
    <row r="5" spans="1:11" x14ac:dyDescent="0.25">
      <c r="A5" s="1"/>
      <c r="B5" s="2"/>
      <c r="C5" s="127" t="s">
        <v>188</v>
      </c>
      <c r="D5" s="127"/>
      <c r="E5" s="127"/>
      <c r="F5" s="127"/>
      <c r="G5" s="127"/>
      <c r="H5" s="1"/>
      <c r="I5" s="1"/>
      <c r="J5" s="3"/>
    </row>
    <row r="6" spans="1:11" x14ac:dyDescent="0.25">
      <c r="A6" s="1"/>
      <c r="B6" s="4" t="s">
        <v>2</v>
      </c>
      <c r="C6" s="1"/>
      <c r="D6" s="5"/>
      <c r="E6" s="5"/>
      <c r="F6" s="5"/>
      <c r="G6" s="5"/>
      <c r="H6" s="1"/>
      <c r="I6" s="1"/>
      <c r="J6" s="1"/>
    </row>
    <row r="7" spans="1:11" x14ac:dyDescent="0.25">
      <c r="A7" s="1"/>
      <c r="B7" s="15" t="s">
        <v>3</v>
      </c>
      <c r="C7" s="16" t="s">
        <v>182</v>
      </c>
      <c r="D7" s="5"/>
      <c r="E7" s="5"/>
      <c r="F7" s="5"/>
      <c r="G7" s="5"/>
      <c r="H7" s="1"/>
      <c r="I7" s="1"/>
      <c r="J7" s="1"/>
    </row>
    <row r="8" spans="1:11" x14ac:dyDescent="0.25">
      <c r="A8" s="1"/>
      <c r="B8" s="15" t="s">
        <v>4</v>
      </c>
      <c r="C8" s="16" t="s">
        <v>5</v>
      </c>
      <c r="D8" s="5"/>
      <c r="E8" s="5"/>
      <c r="F8" s="5"/>
      <c r="G8" s="5"/>
      <c r="H8" s="1"/>
      <c r="I8" s="1"/>
      <c r="J8" s="1"/>
    </row>
    <row r="9" spans="1:11" x14ac:dyDescent="0.25">
      <c r="A9" s="1"/>
      <c r="B9" s="15"/>
      <c r="C9" s="16" t="s">
        <v>6</v>
      </c>
      <c r="D9" s="5"/>
      <c r="E9" s="5"/>
      <c r="F9" s="5"/>
      <c r="G9" s="5"/>
      <c r="H9" s="1"/>
      <c r="I9" s="1"/>
      <c r="J9" s="1"/>
    </row>
    <row r="10" spans="1:11" x14ac:dyDescent="0.25">
      <c r="A10" s="1"/>
      <c r="B10" s="14" t="s">
        <v>7</v>
      </c>
      <c r="C10" s="16" t="s">
        <v>189</v>
      </c>
      <c r="D10" s="5"/>
      <c r="E10" s="5"/>
      <c r="F10" s="5"/>
      <c r="G10" s="5"/>
      <c r="H10" s="1"/>
      <c r="I10" s="1"/>
      <c r="J10" s="1"/>
    </row>
    <row r="11" spans="1:11" x14ac:dyDescent="0.25">
      <c r="A11" s="1"/>
      <c r="B11" s="14"/>
      <c r="C11" s="16" t="s">
        <v>8</v>
      </c>
      <c r="D11" s="5"/>
      <c r="E11" s="5"/>
      <c r="F11" s="5"/>
      <c r="G11" s="5"/>
      <c r="H11" s="1"/>
      <c r="I11" s="1"/>
      <c r="J11" s="1"/>
    </row>
    <row r="12" spans="1:11" ht="15.75" customHeight="1" x14ac:dyDescent="0.25">
      <c r="A12" s="1"/>
      <c r="B12" s="105" t="s">
        <v>185</v>
      </c>
      <c r="C12" s="106" t="s">
        <v>186</v>
      </c>
      <c r="D12" s="5"/>
      <c r="E12" s="5"/>
      <c r="F12" s="5"/>
      <c r="G12" s="5"/>
      <c r="H12" s="107"/>
      <c r="I12" s="108"/>
      <c r="J12" s="1"/>
      <c r="K12" s="39"/>
    </row>
    <row r="13" spans="1:11" s="1" customFormat="1" ht="15.75" customHeight="1" x14ac:dyDescent="0.25">
      <c r="B13" s="105"/>
      <c r="C13" s="106"/>
      <c r="D13" s="5"/>
      <c r="E13" s="5"/>
      <c r="F13" s="5"/>
      <c r="G13" s="5"/>
      <c r="H13" s="107"/>
      <c r="I13" s="108"/>
      <c r="K13" s="39"/>
    </row>
    <row r="14" spans="1:11" x14ac:dyDescent="0.25">
      <c r="A14" s="24"/>
      <c r="B14" s="22" t="s">
        <v>9</v>
      </c>
      <c r="C14" s="21" t="str">
        <f>"FAKÜLTELER ("&amp;SUM(F15:F27)&amp;" Başvuru)"</f>
        <v>FAKÜLTELER (271 Başvuru)</v>
      </c>
      <c r="D14" s="12"/>
      <c r="E14" s="1"/>
      <c r="F14" s="6" t="s">
        <v>10</v>
      </c>
      <c r="G14" s="1"/>
      <c r="H14" s="1"/>
      <c r="I14" s="1"/>
      <c r="J14" s="1"/>
    </row>
    <row r="15" spans="1:11" x14ac:dyDescent="0.25">
      <c r="A15" s="24"/>
      <c r="B15" s="35" t="s">
        <v>11</v>
      </c>
      <c r="C15" s="25" t="s">
        <v>12</v>
      </c>
      <c r="D15" s="40"/>
      <c r="E15" s="1"/>
      <c r="F15" s="18" t="s">
        <v>13</v>
      </c>
      <c r="G15" s="1"/>
      <c r="H15" s="27"/>
      <c r="I15" s="28"/>
      <c r="J15" s="1"/>
    </row>
    <row r="16" spans="1:11" x14ac:dyDescent="0.25">
      <c r="A16" s="24"/>
      <c r="B16" s="113" t="s">
        <v>14</v>
      </c>
      <c r="C16" s="110" t="s">
        <v>15</v>
      </c>
      <c r="D16" s="117" t="s">
        <v>87</v>
      </c>
      <c r="E16" s="1"/>
      <c r="F16" s="18">
        <v>2</v>
      </c>
      <c r="G16" s="1"/>
      <c r="H16" s="29"/>
      <c r="I16" s="28"/>
      <c r="J16" s="1"/>
    </row>
    <row r="17" spans="1:10" x14ac:dyDescent="0.25">
      <c r="A17" s="24"/>
      <c r="B17" s="36" t="s">
        <v>16</v>
      </c>
      <c r="C17" s="7" t="s">
        <v>17</v>
      </c>
      <c r="D17" s="103" t="s">
        <v>87</v>
      </c>
      <c r="E17" s="1"/>
      <c r="F17" s="18">
        <v>53</v>
      </c>
      <c r="G17" s="1"/>
      <c r="H17" s="29"/>
      <c r="I17" s="28"/>
      <c r="J17" s="1"/>
    </row>
    <row r="18" spans="1:10" x14ac:dyDescent="0.25">
      <c r="A18" s="24"/>
      <c r="B18" s="36" t="s">
        <v>18</v>
      </c>
      <c r="C18" s="7" t="s">
        <v>19</v>
      </c>
      <c r="D18" s="103" t="s">
        <v>87</v>
      </c>
      <c r="E18" s="1"/>
      <c r="F18" s="18">
        <v>51</v>
      </c>
      <c r="G18" s="1"/>
      <c r="H18" s="29"/>
      <c r="I18" s="28"/>
    </row>
    <row r="19" spans="1:10" x14ac:dyDescent="0.25">
      <c r="A19" s="24"/>
      <c r="B19" s="113" t="s">
        <v>20</v>
      </c>
      <c r="C19" s="110" t="s">
        <v>21</v>
      </c>
      <c r="D19" s="118" t="s">
        <v>87</v>
      </c>
      <c r="E19" s="1"/>
      <c r="F19" s="18">
        <v>6</v>
      </c>
      <c r="G19" s="1"/>
      <c r="H19" s="29"/>
      <c r="I19" s="28"/>
    </row>
    <row r="20" spans="1:10" x14ac:dyDescent="0.25">
      <c r="A20" s="24"/>
      <c r="B20" s="36" t="s">
        <v>22</v>
      </c>
      <c r="C20" s="7" t="s">
        <v>23</v>
      </c>
      <c r="D20" s="103" t="s">
        <v>87</v>
      </c>
      <c r="E20" s="1"/>
      <c r="F20" s="18">
        <v>31</v>
      </c>
      <c r="G20" s="1"/>
      <c r="H20" s="29"/>
      <c r="I20" s="28"/>
    </row>
    <row r="21" spans="1:10" x14ac:dyDescent="0.25">
      <c r="A21" s="24"/>
      <c r="B21" s="36" t="s">
        <v>24</v>
      </c>
      <c r="C21" s="7" t="s">
        <v>190</v>
      </c>
      <c r="D21" s="103" t="s">
        <v>87</v>
      </c>
      <c r="E21" s="1"/>
      <c r="F21" s="18">
        <v>18</v>
      </c>
      <c r="G21" s="1"/>
      <c r="H21" s="29"/>
      <c r="I21" s="28"/>
    </row>
    <row r="22" spans="1:10" x14ac:dyDescent="0.25">
      <c r="A22" s="24"/>
      <c r="B22" s="36" t="s">
        <v>25</v>
      </c>
      <c r="C22" s="7" t="s">
        <v>26</v>
      </c>
      <c r="D22" s="103" t="s">
        <v>87</v>
      </c>
      <c r="E22" s="1"/>
      <c r="F22" s="18">
        <v>44</v>
      </c>
      <c r="G22" s="1"/>
      <c r="H22" s="30"/>
      <c r="I22" s="28"/>
    </row>
    <row r="23" spans="1:10" x14ac:dyDescent="0.25">
      <c r="A23" s="24"/>
      <c r="B23" s="36" t="s">
        <v>27</v>
      </c>
      <c r="C23" s="7" t="s">
        <v>28</v>
      </c>
      <c r="D23" s="103" t="s">
        <v>87</v>
      </c>
      <c r="E23" s="1"/>
      <c r="F23" s="18">
        <v>13</v>
      </c>
      <c r="G23" s="1"/>
      <c r="H23" s="29"/>
      <c r="I23" s="28"/>
    </row>
    <row r="24" spans="1:10" x14ac:dyDescent="0.25">
      <c r="A24" s="24"/>
      <c r="B24" s="113" t="s">
        <v>29</v>
      </c>
      <c r="C24" s="17" t="s">
        <v>30</v>
      </c>
      <c r="D24" s="118" t="s">
        <v>87</v>
      </c>
      <c r="E24" s="1"/>
      <c r="F24" s="18">
        <v>9</v>
      </c>
      <c r="G24" s="1"/>
      <c r="H24" s="29"/>
      <c r="I24" s="28"/>
    </row>
    <row r="25" spans="1:10" x14ac:dyDescent="0.25">
      <c r="A25" s="24"/>
      <c r="B25" s="36" t="s">
        <v>31</v>
      </c>
      <c r="C25" s="7" t="s">
        <v>32</v>
      </c>
      <c r="D25" s="40" t="s">
        <v>87</v>
      </c>
      <c r="E25" s="1"/>
      <c r="F25" s="18">
        <v>23</v>
      </c>
      <c r="G25" s="1"/>
      <c r="H25" s="30"/>
      <c r="I25" s="28"/>
    </row>
    <row r="26" spans="1:10" x14ac:dyDescent="0.25">
      <c r="A26" s="24"/>
      <c r="B26" s="113" t="s">
        <v>33</v>
      </c>
      <c r="C26" s="17" t="s">
        <v>34</v>
      </c>
      <c r="D26" s="118" t="s">
        <v>87</v>
      </c>
      <c r="E26" s="1"/>
      <c r="F26" s="18">
        <v>11</v>
      </c>
      <c r="G26" s="1"/>
      <c r="H26" s="29"/>
      <c r="I26" s="28"/>
    </row>
    <row r="27" spans="1:10" x14ac:dyDescent="0.25">
      <c r="A27" s="24"/>
      <c r="B27" s="36" t="s">
        <v>35</v>
      </c>
      <c r="C27" s="7" t="s">
        <v>36</v>
      </c>
      <c r="D27" s="40" t="s">
        <v>87</v>
      </c>
      <c r="E27" s="1"/>
      <c r="F27" s="18">
        <v>10</v>
      </c>
      <c r="G27" s="1"/>
      <c r="H27" s="29"/>
      <c r="I27" s="28"/>
    </row>
    <row r="28" spans="1:10" x14ac:dyDescent="0.25">
      <c r="A28" s="24"/>
      <c r="B28" s="23" t="s">
        <v>37</v>
      </c>
      <c r="C28" s="21" t="str">
        <f>"YÜKSEKOKULLAR ("&amp;SUM(F29:F34)&amp;" Başvuru)"</f>
        <v>YÜKSEKOKULLAR (18 Başvuru)</v>
      </c>
      <c r="D28" s="12"/>
      <c r="E28" s="1"/>
      <c r="F28" s="19"/>
      <c r="G28" s="1"/>
      <c r="H28" s="29"/>
      <c r="I28" s="28"/>
    </row>
    <row r="29" spans="1:10" x14ac:dyDescent="0.25">
      <c r="A29" s="24"/>
      <c r="B29" s="36" t="s">
        <v>38</v>
      </c>
      <c r="C29" s="7" t="s">
        <v>39</v>
      </c>
      <c r="D29" s="40" t="s">
        <v>87</v>
      </c>
      <c r="E29" s="1"/>
      <c r="F29" s="18">
        <v>9</v>
      </c>
      <c r="G29" s="13"/>
      <c r="H29" s="31"/>
      <c r="I29" s="28"/>
    </row>
    <row r="30" spans="1:10" x14ac:dyDescent="0.25">
      <c r="A30" s="24"/>
      <c r="B30" s="113" t="s">
        <v>40</v>
      </c>
      <c r="C30" s="17" t="s">
        <v>41</v>
      </c>
      <c r="D30" s="118" t="s">
        <v>87</v>
      </c>
      <c r="E30" s="1"/>
      <c r="F30" s="18">
        <v>3</v>
      </c>
      <c r="G30" s="13"/>
      <c r="H30" s="31"/>
      <c r="I30" s="28"/>
    </row>
    <row r="31" spans="1:10" x14ac:dyDescent="0.25">
      <c r="A31" s="24"/>
      <c r="B31" s="95" t="s">
        <v>42</v>
      </c>
      <c r="C31" s="26" t="s">
        <v>43</v>
      </c>
      <c r="D31" s="40"/>
      <c r="E31" s="1"/>
      <c r="F31" s="18" t="s">
        <v>13</v>
      </c>
      <c r="G31" s="13"/>
      <c r="H31" s="31"/>
      <c r="I31" s="28"/>
    </row>
    <row r="32" spans="1:10" x14ac:dyDescent="0.25">
      <c r="A32" s="24"/>
      <c r="B32" s="36" t="s">
        <v>44</v>
      </c>
      <c r="C32" s="7" t="s">
        <v>45</v>
      </c>
      <c r="D32" s="40" t="s">
        <v>87</v>
      </c>
      <c r="E32" s="1"/>
      <c r="F32" s="18">
        <v>3</v>
      </c>
      <c r="G32" s="13"/>
      <c r="H32" s="31"/>
      <c r="I32" s="28"/>
    </row>
    <row r="33" spans="1:9" x14ac:dyDescent="0.25">
      <c r="A33" s="24"/>
      <c r="B33" s="111" t="s">
        <v>46</v>
      </c>
      <c r="C33" s="17" t="s">
        <v>47</v>
      </c>
      <c r="D33" s="118" t="s">
        <v>87</v>
      </c>
      <c r="E33" s="1"/>
      <c r="F33" s="18">
        <v>1</v>
      </c>
      <c r="G33" s="13"/>
      <c r="H33" s="31"/>
      <c r="I33" s="28"/>
    </row>
    <row r="34" spans="1:9" x14ac:dyDescent="0.25">
      <c r="A34" s="24"/>
      <c r="B34" s="111" t="s">
        <v>48</v>
      </c>
      <c r="C34" s="17" t="s">
        <v>49</v>
      </c>
      <c r="D34" s="118" t="s">
        <v>87</v>
      </c>
      <c r="E34" s="1"/>
      <c r="F34" s="18">
        <v>2</v>
      </c>
      <c r="G34" s="13"/>
      <c r="H34" s="31"/>
      <c r="I34" s="28"/>
    </row>
    <row r="35" spans="1:9" x14ac:dyDescent="0.25">
      <c r="A35" s="24"/>
      <c r="B35" s="23" t="s">
        <v>50</v>
      </c>
      <c r="C35" s="21" t="str">
        <f>"MESLEK YÜKSEKOKULLARI ("&amp;SUM(F36:F47)&amp;" Başvuru)"</f>
        <v>MESLEK YÜKSEKOKULLARI (55 Başvuru)</v>
      </c>
      <c r="D35" s="12"/>
      <c r="E35" s="1"/>
      <c r="F35" s="20"/>
      <c r="G35" s="13"/>
      <c r="H35" s="31"/>
      <c r="I35" s="28"/>
    </row>
    <row r="36" spans="1:9" x14ac:dyDescent="0.25">
      <c r="A36" s="24"/>
      <c r="B36" s="113" t="s">
        <v>51</v>
      </c>
      <c r="C36" s="17" t="s">
        <v>52</v>
      </c>
      <c r="D36" s="118" t="s">
        <v>87</v>
      </c>
      <c r="E36" s="1"/>
      <c r="F36" s="18">
        <v>3</v>
      </c>
      <c r="G36" s="13"/>
      <c r="H36" s="31"/>
      <c r="I36" s="28"/>
    </row>
    <row r="37" spans="1:9" x14ac:dyDescent="0.25">
      <c r="A37" s="24"/>
      <c r="B37" s="37" t="s">
        <v>53</v>
      </c>
      <c r="C37" s="17" t="s">
        <v>54</v>
      </c>
      <c r="D37" s="118" t="s">
        <v>87</v>
      </c>
      <c r="E37" s="1"/>
      <c r="F37" s="18">
        <v>4</v>
      </c>
      <c r="G37" s="13"/>
      <c r="H37" s="31"/>
      <c r="I37" s="28"/>
    </row>
    <row r="38" spans="1:9" x14ac:dyDescent="0.25">
      <c r="A38" s="24"/>
      <c r="B38" s="37" t="s">
        <v>55</v>
      </c>
      <c r="C38" s="17" t="s">
        <v>56</v>
      </c>
      <c r="D38" s="40" t="s">
        <v>87</v>
      </c>
      <c r="E38" s="1"/>
      <c r="F38" s="18">
        <v>4</v>
      </c>
      <c r="G38" s="13"/>
      <c r="H38" s="31"/>
      <c r="I38" s="28"/>
    </row>
    <row r="39" spans="1:9" x14ac:dyDescent="0.25">
      <c r="A39" s="24"/>
      <c r="B39" s="37" t="s">
        <v>57</v>
      </c>
      <c r="C39" s="17" t="s">
        <v>58</v>
      </c>
      <c r="D39" s="40" t="s">
        <v>87</v>
      </c>
      <c r="E39" s="1"/>
      <c r="F39" s="18">
        <v>14</v>
      </c>
      <c r="G39" s="13"/>
      <c r="H39" s="31"/>
      <c r="I39" s="28"/>
    </row>
    <row r="40" spans="1:9" x14ac:dyDescent="0.25">
      <c r="A40" s="24"/>
      <c r="B40" s="35" t="s">
        <v>59</v>
      </c>
      <c r="C40" s="26" t="s">
        <v>60</v>
      </c>
      <c r="D40" s="40"/>
      <c r="E40" s="1"/>
      <c r="F40" s="18" t="s">
        <v>13</v>
      </c>
      <c r="G40" s="13"/>
      <c r="H40" s="31"/>
      <c r="I40" s="28"/>
    </row>
    <row r="41" spans="1:9" x14ac:dyDescent="0.25">
      <c r="A41" s="24"/>
      <c r="B41" s="113" t="s">
        <v>61</v>
      </c>
      <c r="C41" s="17" t="s">
        <v>62</v>
      </c>
      <c r="D41" s="118" t="s">
        <v>87</v>
      </c>
      <c r="E41" s="1"/>
      <c r="F41" s="18">
        <v>2</v>
      </c>
      <c r="G41" s="13"/>
      <c r="H41" s="31"/>
      <c r="I41" s="28"/>
    </row>
    <row r="42" spans="1:9" x14ac:dyDescent="0.25">
      <c r="A42" s="24"/>
      <c r="B42" s="35" t="s">
        <v>63</v>
      </c>
      <c r="C42" s="26" t="s">
        <v>64</v>
      </c>
      <c r="D42" s="40"/>
      <c r="E42" s="1"/>
      <c r="F42" s="18" t="s">
        <v>13</v>
      </c>
      <c r="G42" s="13"/>
      <c r="H42" s="31"/>
      <c r="I42" s="28"/>
    </row>
    <row r="43" spans="1:9" x14ac:dyDescent="0.25">
      <c r="A43" s="24"/>
      <c r="B43" s="37" t="s">
        <v>65</v>
      </c>
      <c r="C43" s="17" t="s">
        <v>66</v>
      </c>
      <c r="D43" s="40" t="s">
        <v>87</v>
      </c>
      <c r="E43" s="1"/>
      <c r="F43" s="18">
        <v>13</v>
      </c>
      <c r="G43" s="13"/>
      <c r="H43" s="31"/>
      <c r="I43" s="28"/>
    </row>
    <row r="44" spans="1:9" x14ac:dyDescent="0.25">
      <c r="A44" s="24"/>
      <c r="B44" s="37" t="s">
        <v>67</v>
      </c>
      <c r="C44" s="17" t="s">
        <v>191</v>
      </c>
      <c r="D44" s="118" t="s">
        <v>87</v>
      </c>
      <c r="E44" s="1"/>
      <c r="F44" s="18">
        <v>2</v>
      </c>
      <c r="G44" s="13"/>
      <c r="H44" s="31"/>
      <c r="I44" s="28"/>
    </row>
    <row r="45" spans="1:9" x14ac:dyDescent="0.25">
      <c r="A45" s="24"/>
      <c r="B45" s="95" t="s">
        <v>68</v>
      </c>
      <c r="C45" s="112" t="s">
        <v>192</v>
      </c>
      <c r="D45" s="40"/>
      <c r="E45" s="1"/>
      <c r="F45" s="18" t="s">
        <v>13</v>
      </c>
      <c r="G45" s="13"/>
      <c r="H45" s="31"/>
      <c r="I45" s="28"/>
    </row>
    <row r="46" spans="1:9" x14ac:dyDescent="0.25">
      <c r="A46" s="24"/>
      <c r="B46" s="37" t="s">
        <v>69</v>
      </c>
      <c r="C46" s="96" t="s">
        <v>71</v>
      </c>
      <c r="D46" s="118" t="s">
        <v>87</v>
      </c>
      <c r="E46" s="1"/>
      <c r="F46" s="97">
        <v>4</v>
      </c>
      <c r="G46" s="13"/>
      <c r="H46" s="31"/>
      <c r="I46" s="28"/>
    </row>
    <row r="47" spans="1:9" s="1" customFormat="1" x14ac:dyDescent="0.25">
      <c r="A47" s="24"/>
      <c r="B47" s="37" t="s">
        <v>70</v>
      </c>
      <c r="C47" s="17" t="s">
        <v>115</v>
      </c>
      <c r="D47" s="118" t="s">
        <v>87</v>
      </c>
      <c r="E47" s="101"/>
      <c r="F47" s="18">
        <v>9</v>
      </c>
      <c r="G47" s="13"/>
      <c r="H47" s="31"/>
      <c r="I47" s="28"/>
    </row>
    <row r="48" spans="1:9" x14ac:dyDescent="0.25">
      <c r="A48" s="24"/>
      <c r="B48" s="98" t="s">
        <v>72</v>
      </c>
      <c r="C48" s="99" t="str">
        <f>"REKTÖRLÜĞE BAĞLI BİRİMLER ("&amp;SUM(F49:F56)&amp;" Başvuru)"</f>
        <v>REKTÖRLÜĞE BAĞLI BİRİMLER (4 Başvuru)</v>
      </c>
      <c r="D48" s="100"/>
      <c r="E48" s="1"/>
      <c r="F48" s="20"/>
      <c r="G48" s="13"/>
      <c r="H48" s="31"/>
      <c r="I48" s="28"/>
    </row>
    <row r="49" spans="1:9" x14ac:dyDescent="0.25">
      <c r="A49" s="24"/>
      <c r="B49" s="109" t="s">
        <v>73</v>
      </c>
      <c r="C49" s="17" t="s">
        <v>74</v>
      </c>
      <c r="D49" s="118" t="s">
        <v>87</v>
      </c>
      <c r="E49" s="1"/>
      <c r="F49" s="18">
        <v>1</v>
      </c>
      <c r="G49" s="13"/>
      <c r="H49" s="31"/>
      <c r="I49" s="28"/>
    </row>
    <row r="50" spans="1:9" x14ac:dyDescent="0.25">
      <c r="A50" s="24"/>
      <c r="B50" s="35" t="s">
        <v>75</v>
      </c>
      <c r="C50" s="26" t="s">
        <v>76</v>
      </c>
      <c r="D50" s="40"/>
      <c r="E50" s="1"/>
      <c r="F50" s="18" t="s">
        <v>13</v>
      </c>
      <c r="G50" s="13"/>
      <c r="H50" s="31"/>
      <c r="I50" s="28"/>
    </row>
    <row r="51" spans="1:9" x14ac:dyDescent="0.25">
      <c r="A51" s="24"/>
      <c r="B51" s="35" t="s">
        <v>77</v>
      </c>
      <c r="C51" s="26" t="s">
        <v>78</v>
      </c>
      <c r="D51" s="40"/>
      <c r="E51" s="1"/>
      <c r="F51" s="18" t="s">
        <v>13</v>
      </c>
      <c r="G51" s="13"/>
      <c r="H51" s="31"/>
      <c r="I51" s="28"/>
    </row>
    <row r="52" spans="1:9" x14ac:dyDescent="0.25">
      <c r="A52" s="24"/>
      <c r="B52" s="35" t="s">
        <v>79</v>
      </c>
      <c r="C52" s="26" t="s">
        <v>80</v>
      </c>
      <c r="D52" s="40"/>
      <c r="E52" s="1"/>
      <c r="F52" s="18" t="s">
        <v>13</v>
      </c>
      <c r="G52" s="13"/>
      <c r="H52" s="31"/>
      <c r="I52" s="28"/>
    </row>
    <row r="53" spans="1:9" x14ac:dyDescent="0.25">
      <c r="A53" s="24"/>
      <c r="B53" s="35" t="s">
        <v>81</v>
      </c>
      <c r="C53" s="26" t="s">
        <v>82</v>
      </c>
      <c r="D53" s="40"/>
      <c r="E53" s="1"/>
      <c r="F53" s="18" t="s">
        <v>13</v>
      </c>
      <c r="G53" s="13"/>
      <c r="H53" s="31"/>
      <c r="I53" s="28"/>
    </row>
    <row r="54" spans="1:9" s="1" customFormat="1" x14ac:dyDescent="0.25">
      <c r="A54" s="24"/>
      <c r="B54" s="114" t="s">
        <v>193</v>
      </c>
      <c r="C54" s="115" t="s">
        <v>194</v>
      </c>
      <c r="D54" s="119" t="s">
        <v>87</v>
      </c>
      <c r="F54" s="18">
        <v>1</v>
      </c>
      <c r="G54" s="13"/>
      <c r="H54" s="31"/>
      <c r="I54" s="28"/>
    </row>
    <row r="55" spans="1:9" s="1" customFormat="1" x14ac:dyDescent="0.25">
      <c r="A55" s="24"/>
      <c r="B55" s="114" t="s">
        <v>195</v>
      </c>
      <c r="C55" s="116" t="s">
        <v>196</v>
      </c>
      <c r="D55" s="119" t="s">
        <v>87</v>
      </c>
      <c r="F55" s="18">
        <v>1</v>
      </c>
      <c r="G55" s="13"/>
      <c r="H55" s="31"/>
      <c r="I55" s="28"/>
    </row>
    <row r="56" spans="1:9" s="1" customFormat="1" x14ac:dyDescent="0.25">
      <c r="A56" s="24"/>
      <c r="B56" s="114" t="s">
        <v>197</v>
      </c>
      <c r="C56" s="116" t="s">
        <v>198</v>
      </c>
      <c r="D56" s="119" t="s">
        <v>87</v>
      </c>
      <c r="F56" s="18">
        <v>1</v>
      </c>
      <c r="G56" s="13"/>
      <c r="H56" s="31"/>
      <c r="I56" s="28"/>
    </row>
    <row r="57" spans="1:9" x14ac:dyDescent="0.25">
      <c r="A57" s="24"/>
      <c r="B57" s="23" t="s">
        <v>83</v>
      </c>
      <c r="C57" s="21" t="str">
        <f>"DİĞER BİRİMLER ("&amp;SUM(F58)&amp;" Başvuru)"</f>
        <v>DİĞER BİRİMLER (1 Başvuru)</v>
      </c>
      <c r="D57" s="12"/>
      <c r="E57" s="1"/>
      <c r="F57" s="20"/>
      <c r="G57" s="13"/>
      <c r="H57" s="31"/>
      <c r="I57" s="28"/>
    </row>
    <row r="58" spans="1:9" x14ac:dyDescent="0.25">
      <c r="A58" s="24"/>
      <c r="B58" s="109" t="s">
        <v>84</v>
      </c>
      <c r="C58" s="17" t="s">
        <v>85</v>
      </c>
      <c r="D58" s="118" t="s">
        <v>87</v>
      </c>
      <c r="E58" s="1"/>
      <c r="F58" s="18">
        <v>1</v>
      </c>
      <c r="G58" s="13"/>
      <c r="H58" s="31"/>
      <c r="I58" s="28"/>
    </row>
    <row r="59" spans="1:9" x14ac:dyDescent="0.25">
      <c r="A59" s="1"/>
      <c r="B59" s="8"/>
      <c r="C59" s="9"/>
      <c r="D59" s="10"/>
      <c r="E59" s="1"/>
      <c r="F59" s="11"/>
      <c r="G59" s="1"/>
      <c r="H59" s="32"/>
      <c r="I59" s="33"/>
    </row>
    <row r="60" spans="1:9" ht="15.75" x14ac:dyDescent="0.25">
      <c r="A60" s="1"/>
      <c r="B60" s="1"/>
      <c r="C60" s="124" t="s">
        <v>86</v>
      </c>
      <c r="D60" s="124"/>
      <c r="E60" s="1"/>
      <c r="F60" s="38">
        <f>SUM(F15:F58)</f>
        <v>349</v>
      </c>
      <c r="G60" s="1"/>
      <c r="H60" s="32"/>
      <c r="I60" s="34"/>
    </row>
  </sheetData>
  <sheetProtection algorithmName="SHA-512" hashValue="hCf9nO+WUkq7o3iDbUuWlXf+04WzosOgn9i7tRVtXeIe2mUP5psLU6gMZmWqNmN0QffQZZzb9fDDioGo8QDHIg==" saltValue="F2C3wMV0POVb0wY9krD0iw==" spinCount="100000" sheet="1" objects="1" scenarios="1"/>
  <mergeCells count="6">
    <mergeCell ref="C60:D60"/>
    <mergeCell ref="C1:G1"/>
    <mergeCell ref="C2:G2"/>
    <mergeCell ref="C3:G3"/>
    <mergeCell ref="C5:G5"/>
    <mergeCell ref="C4:G4"/>
  </mergeCells>
  <hyperlinks>
    <hyperlink ref="D17" location="'1.3'!A1" display="►"/>
    <hyperlink ref="D18" location="'1.4'!A1" display="►"/>
    <hyperlink ref="D20" location="'1.6'!A1" display="►"/>
    <hyperlink ref="D21" location="'1.7'!A1" display="►"/>
    <hyperlink ref="D22" location="'1.8'!A1" display="►"/>
    <hyperlink ref="D23" location="'1.9'!A1" display="►"/>
    <hyperlink ref="D25" location="'1.11'!A1" display="►"/>
    <hyperlink ref="D27" location="'1.13'!A1" display="►"/>
    <hyperlink ref="D29" location="'2.1'!A1" display="►"/>
    <hyperlink ref="D32" location="'2.4'!A1" display="►"/>
    <hyperlink ref="D38" location="'3.3'!A1" display="►"/>
    <hyperlink ref="D39" location="'3.4'!A1" display="►"/>
    <hyperlink ref="D43" location="'3.8'!A1" display="►"/>
    <hyperlink ref="D46" location="'3.11'!A1" display="►"/>
    <hyperlink ref="D47" location="'3.12'!A1" display="►"/>
    <hyperlink ref="D16" location="'1.2'!A1" display="►"/>
    <hyperlink ref="D19" location="'1.5'!A1" display="►"/>
    <hyperlink ref="D24" location="'1.10'!A1" display="►"/>
    <hyperlink ref="D26" location="'1.12'!A1" display="►"/>
    <hyperlink ref="D30" location="'2.2'!A1" display="►"/>
    <hyperlink ref="D33" location="'2.5'!A1" display="►"/>
    <hyperlink ref="D34" location="'2.6'!A1" display="►"/>
    <hyperlink ref="D36" location="'3.1'!A1" display="►"/>
    <hyperlink ref="D37" location="'3.2'!A1" display="►"/>
    <hyperlink ref="D41" location="'3.6'!A1" display="►"/>
    <hyperlink ref="D44" location="'3.9'!A1" display="►"/>
    <hyperlink ref="D49" location="'4.1'!A1" display="►"/>
    <hyperlink ref="D54" location="'4.6'!A1" display="►"/>
    <hyperlink ref="D55" location="'4.7'!A1" display="►"/>
    <hyperlink ref="D56" location="'4.8'!A1" display="►"/>
    <hyperlink ref="D58" location="'5.1'!A1" display="►"/>
  </hyperlinks>
  <printOptions horizontalCentered="1" verticalCentered="1"/>
  <pageMargins left="0.70866141732283472" right="0.70866141732283472" top="0.35433070866141736" bottom="0.35433070866141736" header="0.31496062992125984" footer="0.31496062992125984"/>
  <pageSetup paperSize="9" scale="9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4"/>
  <sheetViews>
    <sheetView showGridLines="0" workbookViewId="0">
      <pane ySplit="8" topLeftCell="A39" activePane="bottomLeft" state="frozen"/>
      <selection pane="bottomLeft"/>
    </sheetView>
  </sheetViews>
  <sheetFormatPr defaultRowHeight="15" x14ac:dyDescent="0.2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x14ac:dyDescent="0.25"/>
    <row r="2" spans="2:18" ht="18.75" customHeight="1" x14ac:dyDescent="0.25">
      <c r="B2" s="134" t="s">
        <v>0</v>
      </c>
      <c r="C2" s="135"/>
      <c r="D2" s="135"/>
      <c r="E2" s="135"/>
      <c r="F2" s="135"/>
      <c r="G2" s="135"/>
      <c r="H2" s="135"/>
      <c r="I2" s="136" t="s">
        <v>202</v>
      </c>
      <c r="J2" s="136"/>
      <c r="K2" s="136"/>
      <c r="L2" s="136"/>
      <c r="M2" s="136"/>
      <c r="N2" s="136"/>
      <c r="O2" s="74"/>
      <c r="P2" s="75"/>
      <c r="Q2" s="41"/>
      <c r="R2" s="41"/>
    </row>
    <row r="3" spans="2:18" ht="18.75" x14ac:dyDescent="0.25">
      <c r="B3" s="139" t="s">
        <v>88</v>
      </c>
      <c r="C3" s="140"/>
      <c r="D3" s="140"/>
      <c r="E3" s="140"/>
      <c r="F3" s="140"/>
      <c r="G3" s="140"/>
      <c r="H3" s="140"/>
      <c r="I3" s="137"/>
      <c r="J3" s="137"/>
      <c r="K3" s="137"/>
      <c r="L3" s="137"/>
      <c r="M3" s="137"/>
      <c r="N3" s="137"/>
      <c r="O3" s="76"/>
      <c r="P3" s="77"/>
      <c r="Q3" s="3"/>
      <c r="R3" s="41"/>
    </row>
    <row r="4" spans="2:18" ht="18.75" x14ac:dyDescent="0.25">
      <c r="B4" s="141" t="s">
        <v>187</v>
      </c>
      <c r="C4" s="142"/>
      <c r="D4" s="142"/>
      <c r="E4" s="142"/>
      <c r="F4" s="142"/>
      <c r="G4" s="142"/>
      <c r="H4" s="142"/>
      <c r="I4" s="138"/>
      <c r="J4" s="138"/>
      <c r="K4" s="138"/>
      <c r="L4" s="138"/>
      <c r="M4" s="138"/>
      <c r="N4" s="138"/>
      <c r="O4" s="78"/>
      <c r="P4" s="79"/>
      <c r="Q4" s="41"/>
      <c r="R4" s="41"/>
    </row>
    <row r="5" spans="2:18" x14ac:dyDescent="0.25">
      <c r="B5" s="143" t="s">
        <v>217</v>
      </c>
      <c r="C5" s="144"/>
      <c r="D5" s="144"/>
      <c r="E5" s="144"/>
      <c r="F5" s="144"/>
      <c r="G5" s="144"/>
      <c r="H5" s="145" t="s">
        <v>8</v>
      </c>
      <c r="I5" s="146"/>
      <c r="J5" s="146"/>
      <c r="K5" s="146"/>
      <c r="L5" s="146"/>
      <c r="M5" s="146"/>
      <c r="N5" s="146"/>
      <c r="O5" s="146"/>
      <c r="P5" s="147"/>
      <c r="Q5" s="41"/>
      <c r="R5" s="41"/>
    </row>
    <row r="6" spans="2:18" ht="15.75" x14ac:dyDescent="0.25">
      <c r="B6" s="129" t="s">
        <v>218</v>
      </c>
      <c r="C6" s="130"/>
      <c r="D6" s="131" t="s">
        <v>89</v>
      </c>
      <c r="E6" s="132"/>
      <c r="F6" s="132"/>
      <c r="G6" s="132"/>
      <c r="H6" s="132"/>
      <c r="I6" s="132"/>
      <c r="J6" s="132"/>
      <c r="K6" s="132"/>
      <c r="L6" s="132"/>
      <c r="M6" s="133"/>
      <c r="N6" s="42"/>
      <c r="O6" s="42"/>
      <c r="P6" s="43" t="s">
        <v>90</v>
      </c>
      <c r="Q6" s="41"/>
      <c r="R6" s="41"/>
    </row>
    <row r="7" spans="2:18" ht="16.5" x14ac:dyDescent="0.35">
      <c r="B7" s="80" t="s">
        <v>91</v>
      </c>
      <c r="C7" s="81" t="s">
        <v>92</v>
      </c>
      <c r="D7" s="82" t="s">
        <v>93</v>
      </c>
      <c r="E7" s="83" t="s">
        <v>94</v>
      </c>
      <c r="F7" s="84" t="s">
        <v>95</v>
      </c>
      <c r="G7" s="85" t="s">
        <v>96</v>
      </c>
      <c r="H7" s="84" t="s">
        <v>97</v>
      </c>
      <c r="I7" s="83" t="s">
        <v>98</v>
      </c>
      <c r="J7" s="84" t="s">
        <v>99</v>
      </c>
      <c r="K7" s="85" t="s">
        <v>100</v>
      </c>
      <c r="L7" s="84" t="s">
        <v>101</v>
      </c>
      <c r="M7" s="44" t="s">
        <v>102</v>
      </c>
      <c r="N7" s="42"/>
      <c r="O7" s="42"/>
      <c r="P7" s="45"/>
      <c r="Q7" s="46"/>
      <c r="R7" s="46"/>
    </row>
    <row r="8" spans="2:18" ht="15.75" customHeight="1" x14ac:dyDescent="0.25">
      <c r="B8" s="86" t="s">
        <v>103</v>
      </c>
      <c r="C8" s="87" t="s">
        <v>104</v>
      </c>
      <c r="D8" s="88" t="s">
        <v>105</v>
      </c>
      <c r="E8" s="89" t="s">
        <v>106</v>
      </c>
      <c r="F8" s="90" t="s">
        <v>107</v>
      </c>
      <c r="G8" s="91" t="s">
        <v>106</v>
      </c>
      <c r="H8" s="90" t="s">
        <v>106</v>
      </c>
      <c r="I8" s="89" t="s">
        <v>107</v>
      </c>
      <c r="J8" s="90" t="s">
        <v>107</v>
      </c>
      <c r="K8" s="91" t="s">
        <v>105</v>
      </c>
      <c r="L8" s="90" t="s">
        <v>105</v>
      </c>
      <c r="M8" s="47" t="s">
        <v>108</v>
      </c>
      <c r="N8" s="42"/>
      <c r="O8" s="42"/>
      <c r="P8" s="48" t="s">
        <v>109</v>
      </c>
      <c r="Q8" s="49"/>
      <c r="R8" s="49"/>
    </row>
    <row r="9" spans="2:18" ht="5.25" customHeight="1" x14ac:dyDescent="0.25">
      <c r="B9" s="50"/>
      <c r="C9" s="50"/>
      <c r="D9" s="51"/>
      <c r="E9" s="52"/>
      <c r="F9" s="52"/>
      <c r="G9" s="53"/>
      <c r="H9" s="52"/>
      <c r="I9" s="52"/>
      <c r="J9" s="52"/>
      <c r="K9" s="53"/>
      <c r="L9" s="52"/>
      <c r="M9" s="53"/>
      <c r="N9" s="54"/>
      <c r="O9" s="54"/>
      <c r="P9" s="55"/>
      <c r="Q9" s="55"/>
      <c r="R9" s="55"/>
    </row>
    <row r="10" spans="2:18" ht="15.75" x14ac:dyDescent="0.25">
      <c r="B10" s="56" t="s">
        <v>376</v>
      </c>
      <c r="C10" s="57" t="s">
        <v>110</v>
      </c>
      <c r="D10" s="58"/>
      <c r="E10" s="58"/>
      <c r="F10" s="58">
        <v>30</v>
      </c>
      <c r="G10" s="58"/>
      <c r="H10" s="58"/>
      <c r="I10" s="58"/>
      <c r="J10" s="58">
        <v>30</v>
      </c>
      <c r="K10" s="58"/>
      <c r="L10" s="58"/>
      <c r="M10" s="59">
        <f>SUM(D10:L10)</f>
        <v>60</v>
      </c>
      <c r="N10" s="60"/>
      <c r="O10" s="61" t="s">
        <v>114</v>
      </c>
      <c r="P10" s="62"/>
      <c r="Q10" s="63"/>
      <c r="R10" s="63"/>
    </row>
    <row r="11" spans="2:18" ht="15.75" x14ac:dyDescent="0.25">
      <c r="B11" s="64" t="s">
        <v>388</v>
      </c>
      <c r="C11" s="57" t="s">
        <v>111</v>
      </c>
      <c r="D11" s="58"/>
      <c r="E11" s="58"/>
      <c r="F11" s="58">
        <v>30</v>
      </c>
      <c r="G11" s="58"/>
      <c r="H11" s="58"/>
      <c r="I11" s="58"/>
      <c r="J11" s="58">
        <v>30</v>
      </c>
      <c r="K11" s="58"/>
      <c r="L11" s="58"/>
      <c r="M11" s="59">
        <f>SUM(D11:L11)</f>
        <v>60</v>
      </c>
      <c r="N11" s="65"/>
      <c r="O11" s="66" t="s">
        <v>114</v>
      </c>
      <c r="P11" s="67"/>
      <c r="Q11" s="63"/>
      <c r="R11" s="63"/>
    </row>
    <row r="12" spans="2:18" ht="15.75" x14ac:dyDescent="0.25">
      <c r="B12" s="68" t="s">
        <v>387</v>
      </c>
      <c r="C12" s="92" t="s">
        <v>112</v>
      </c>
      <c r="D12" s="93"/>
      <c r="E12" s="93"/>
      <c r="F12" s="93">
        <v>30</v>
      </c>
      <c r="G12" s="93"/>
      <c r="H12" s="93"/>
      <c r="I12" s="93"/>
      <c r="J12" s="93">
        <v>30</v>
      </c>
      <c r="K12" s="93"/>
      <c r="L12" s="93"/>
      <c r="M12" s="102">
        <f>SUM(D12:L12)</f>
        <v>60</v>
      </c>
      <c r="N12" s="69" t="s">
        <v>114</v>
      </c>
      <c r="O12" s="66" t="s">
        <v>114</v>
      </c>
      <c r="P12" s="70" t="s">
        <v>114</v>
      </c>
      <c r="Q12" s="63"/>
      <c r="R12" s="63"/>
    </row>
    <row r="13" spans="2:18" ht="5.25" customHeight="1" x14ac:dyDescent="0.25">
      <c r="B13" s="71"/>
      <c r="C13" s="72"/>
      <c r="D13" s="72"/>
      <c r="E13" s="72"/>
      <c r="F13" s="72"/>
      <c r="G13" s="72"/>
      <c r="H13" s="72"/>
      <c r="I13" s="72"/>
      <c r="J13" s="72"/>
      <c r="K13" s="72"/>
      <c r="L13" s="72"/>
      <c r="M13" s="72"/>
      <c r="N13" s="73"/>
      <c r="O13" s="73"/>
      <c r="P13" s="41"/>
      <c r="Q13" s="41"/>
      <c r="R13" s="41"/>
    </row>
    <row r="14" spans="2:18" ht="15.75" x14ac:dyDescent="0.25">
      <c r="B14" s="56" t="s">
        <v>153</v>
      </c>
      <c r="C14" s="57" t="s">
        <v>110</v>
      </c>
      <c r="D14" s="58"/>
      <c r="E14" s="58"/>
      <c r="F14" s="58">
        <v>30</v>
      </c>
      <c r="G14" s="58"/>
      <c r="H14" s="58"/>
      <c r="I14" s="58"/>
      <c r="J14" s="58">
        <v>11.7</v>
      </c>
      <c r="K14" s="58"/>
      <c r="L14" s="58"/>
      <c r="M14" s="59">
        <f>SUM(D14:L14)</f>
        <v>41.7</v>
      </c>
      <c r="N14" s="60"/>
      <c r="O14" s="61" t="s">
        <v>114</v>
      </c>
      <c r="P14" s="62"/>
      <c r="R14" s="63"/>
    </row>
    <row r="15" spans="2:18" ht="15.75" x14ac:dyDescent="0.25">
      <c r="B15" s="64" t="s">
        <v>391</v>
      </c>
      <c r="C15" s="57" t="s">
        <v>111</v>
      </c>
      <c r="D15" s="58"/>
      <c r="E15" s="58"/>
      <c r="F15" s="58">
        <v>30</v>
      </c>
      <c r="G15" s="58"/>
      <c r="H15" s="58"/>
      <c r="I15" s="58"/>
      <c r="J15" s="58">
        <v>11.7</v>
      </c>
      <c r="K15" s="58"/>
      <c r="L15" s="58"/>
      <c r="M15" s="59">
        <f>SUM(D15:L15)</f>
        <v>41.7</v>
      </c>
      <c r="N15" s="65"/>
      <c r="O15" s="66" t="s">
        <v>114</v>
      </c>
      <c r="P15" s="67"/>
      <c r="R15" s="63"/>
    </row>
    <row r="16" spans="2:18" ht="15.75" x14ac:dyDescent="0.25">
      <c r="B16" s="68" t="s">
        <v>387</v>
      </c>
      <c r="C16" s="92" t="s">
        <v>112</v>
      </c>
      <c r="D16" s="93"/>
      <c r="E16" s="93"/>
      <c r="F16" s="93">
        <v>30</v>
      </c>
      <c r="G16" s="93"/>
      <c r="H16" s="93"/>
      <c r="I16" s="93"/>
      <c r="J16" s="93">
        <v>11.55</v>
      </c>
      <c r="K16" s="93"/>
      <c r="L16" s="93"/>
      <c r="M16" s="102">
        <f>SUM(D16:L16)</f>
        <v>41.55</v>
      </c>
      <c r="N16" s="69" t="s">
        <v>183</v>
      </c>
      <c r="O16" s="66" t="s">
        <v>184</v>
      </c>
      <c r="P16" s="70" t="s">
        <v>114</v>
      </c>
      <c r="R16" s="63"/>
    </row>
    <row r="17" spans="2:18" x14ac:dyDescent="0.25">
      <c r="R17" s="41"/>
    </row>
    <row r="18" spans="2:18" ht="15.75" x14ac:dyDescent="0.25">
      <c r="B18" s="56" t="s">
        <v>153</v>
      </c>
      <c r="C18" s="57" t="s">
        <v>110</v>
      </c>
      <c r="D18" s="58"/>
      <c r="E18" s="58"/>
      <c r="F18" s="58">
        <v>30</v>
      </c>
      <c r="G18" s="58"/>
      <c r="H18" s="58"/>
      <c r="I18" s="58"/>
      <c r="J18" s="58">
        <v>25.8</v>
      </c>
      <c r="K18" s="58"/>
      <c r="L18" s="58"/>
      <c r="M18" s="59">
        <f>SUM(D18:L18)</f>
        <v>55.8</v>
      </c>
      <c r="N18" s="60"/>
      <c r="O18" s="61" t="s">
        <v>114</v>
      </c>
      <c r="P18" s="62"/>
    </row>
    <row r="19" spans="2:18" ht="15.75" x14ac:dyDescent="0.25">
      <c r="B19" s="64" t="s">
        <v>389</v>
      </c>
      <c r="C19" s="57" t="s">
        <v>111</v>
      </c>
      <c r="D19" s="58"/>
      <c r="E19" s="58"/>
      <c r="F19" s="58">
        <v>30</v>
      </c>
      <c r="G19" s="58"/>
      <c r="H19" s="58"/>
      <c r="I19" s="58"/>
      <c r="J19" s="58">
        <v>25.8</v>
      </c>
      <c r="K19" s="58"/>
      <c r="L19" s="58"/>
      <c r="M19" s="59">
        <f>SUM(D19:L19)</f>
        <v>55.8</v>
      </c>
      <c r="N19" s="65"/>
      <c r="O19" s="66" t="s">
        <v>114</v>
      </c>
      <c r="P19" s="67"/>
    </row>
    <row r="20" spans="2:18" ht="15.75" x14ac:dyDescent="0.25">
      <c r="B20" s="68" t="s">
        <v>387</v>
      </c>
      <c r="C20" s="92" t="s">
        <v>112</v>
      </c>
      <c r="D20" s="93"/>
      <c r="E20" s="93"/>
      <c r="F20" s="93">
        <v>30</v>
      </c>
      <c r="G20" s="93"/>
      <c r="H20" s="93"/>
      <c r="I20" s="93"/>
      <c r="J20" s="93">
        <v>25.8</v>
      </c>
      <c r="K20" s="93"/>
      <c r="L20" s="93"/>
      <c r="M20" s="102">
        <f>SUM(D20:L20)</f>
        <v>55.8</v>
      </c>
      <c r="N20" s="69" t="s">
        <v>114</v>
      </c>
      <c r="O20" s="66" t="s">
        <v>114</v>
      </c>
      <c r="P20" s="70" t="s">
        <v>114</v>
      </c>
    </row>
    <row r="22" spans="2:18" ht="15.75" x14ac:dyDescent="0.25">
      <c r="B22" s="56" t="s">
        <v>153</v>
      </c>
      <c r="C22" s="57" t="s">
        <v>110</v>
      </c>
      <c r="D22" s="58"/>
      <c r="E22" s="58"/>
      <c r="F22" s="58">
        <v>30</v>
      </c>
      <c r="G22" s="58"/>
      <c r="H22" s="58"/>
      <c r="I22" s="58"/>
      <c r="J22" s="58">
        <v>11.4</v>
      </c>
      <c r="K22" s="58"/>
      <c r="L22" s="58"/>
      <c r="M22" s="59">
        <f>SUM(D22:L22)</f>
        <v>41.4</v>
      </c>
      <c r="N22" s="60"/>
      <c r="O22" s="61" t="s">
        <v>114</v>
      </c>
      <c r="P22" s="62"/>
    </row>
    <row r="23" spans="2:18" ht="15.75" x14ac:dyDescent="0.25">
      <c r="B23" s="64" t="s">
        <v>390</v>
      </c>
      <c r="C23" s="57" t="s">
        <v>111</v>
      </c>
      <c r="D23" s="58"/>
      <c r="E23" s="58"/>
      <c r="F23" s="58">
        <v>30</v>
      </c>
      <c r="G23" s="58"/>
      <c r="H23" s="58"/>
      <c r="I23" s="58"/>
      <c r="J23" s="58">
        <v>11.4</v>
      </c>
      <c r="K23" s="58"/>
      <c r="L23" s="58"/>
      <c r="M23" s="59">
        <f>SUM(D23:L23)</f>
        <v>41.4</v>
      </c>
      <c r="N23" s="65"/>
      <c r="O23" s="66" t="s">
        <v>114</v>
      </c>
      <c r="P23" s="67"/>
    </row>
    <row r="24" spans="2:18" ht="15.75" x14ac:dyDescent="0.25">
      <c r="B24" s="68" t="s">
        <v>387</v>
      </c>
      <c r="C24" s="92" t="s">
        <v>112</v>
      </c>
      <c r="D24" s="93"/>
      <c r="E24" s="93"/>
      <c r="F24" s="93">
        <v>30</v>
      </c>
      <c r="G24" s="93"/>
      <c r="H24" s="93"/>
      <c r="I24" s="93"/>
      <c r="J24" s="93">
        <v>11.4</v>
      </c>
      <c r="K24" s="93"/>
      <c r="L24" s="93"/>
      <c r="M24" s="102">
        <f>SUM(D24:L24)</f>
        <v>41.4</v>
      </c>
      <c r="N24" s="69" t="s">
        <v>114</v>
      </c>
      <c r="O24" s="66" t="s">
        <v>114</v>
      </c>
      <c r="P24" s="70" t="s">
        <v>114</v>
      </c>
    </row>
    <row r="26" spans="2:18" ht="15.75" x14ac:dyDescent="0.25">
      <c r="B26" s="56" t="s">
        <v>153</v>
      </c>
      <c r="C26" s="57" t="s">
        <v>110</v>
      </c>
      <c r="D26" s="58"/>
      <c r="E26" s="58"/>
      <c r="F26" s="58">
        <v>30</v>
      </c>
      <c r="G26" s="58"/>
      <c r="H26" s="58"/>
      <c r="I26" s="58"/>
      <c r="J26" s="58">
        <v>30</v>
      </c>
      <c r="K26" s="58"/>
      <c r="L26" s="58"/>
      <c r="M26" s="59">
        <f>SUM(D26:L26)</f>
        <v>60</v>
      </c>
      <c r="N26" s="60"/>
      <c r="O26" s="61" t="s">
        <v>114</v>
      </c>
      <c r="P26" s="62"/>
    </row>
    <row r="27" spans="2:18" ht="15.75" x14ac:dyDescent="0.25">
      <c r="B27" s="64" t="s">
        <v>392</v>
      </c>
      <c r="C27" s="57" t="s">
        <v>111</v>
      </c>
      <c r="D27" s="58"/>
      <c r="E27" s="58"/>
      <c r="F27" s="58">
        <v>30</v>
      </c>
      <c r="G27" s="58"/>
      <c r="H27" s="58"/>
      <c r="I27" s="58"/>
      <c r="J27" s="58">
        <v>30</v>
      </c>
      <c r="K27" s="58"/>
      <c r="L27" s="58"/>
      <c r="M27" s="59">
        <f>SUM(D27:L27)</f>
        <v>60</v>
      </c>
      <c r="N27" s="65"/>
      <c r="O27" s="66" t="s">
        <v>114</v>
      </c>
      <c r="P27" s="67"/>
    </row>
    <row r="28" spans="2:18" ht="15.75" x14ac:dyDescent="0.25">
      <c r="B28" s="68" t="s">
        <v>387</v>
      </c>
      <c r="C28" s="92" t="s">
        <v>112</v>
      </c>
      <c r="D28" s="93"/>
      <c r="E28" s="93"/>
      <c r="F28" s="93">
        <v>30</v>
      </c>
      <c r="G28" s="93"/>
      <c r="H28" s="93"/>
      <c r="I28" s="93"/>
      <c r="J28" s="93">
        <v>30</v>
      </c>
      <c r="K28" s="93"/>
      <c r="L28" s="93"/>
      <c r="M28" s="102">
        <f>SUM(D28:L28)</f>
        <v>60</v>
      </c>
      <c r="N28" s="69" t="s">
        <v>114</v>
      </c>
      <c r="O28" s="66" t="s">
        <v>114</v>
      </c>
      <c r="P28" s="70" t="s">
        <v>114</v>
      </c>
    </row>
    <row r="30" spans="2:18" ht="15.75" x14ac:dyDescent="0.25">
      <c r="B30" s="56" t="s">
        <v>376</v>
      </c>
      <c r="C30" s="57" t="s">
        <v>110</v>
      </c>
      <c r="D30" s="58"/>
      <c r="E30" s="58"/>
      <c r="F30" s="58">
        <v>25.5</v>
      </c>
      <c r="G30" s="58"/>
      <c r="H30" s="58"/>
      <c r="I30" s="58"/>
      <c r="J30" s="58">
        <v>13.5</v>
      </c>
      <c r="K30" s="58"/>
      <c r="L30" s="58"/>
      <c r="M30" s="59">
        <f>SUM(D30:L30)</f>
        <v>39</v>
      </c>
      <c r="N30" s="60"/>
      <c r="O30" s="61" t="s">
        <v>114</v>
      </c>
      <c r="P30" s="62"/>
    </row>
    <row r="31" spans="2:18" ht="15.75" x14ac:dyDescent="0.25">
      <c r="B31" s="64" t="s">
        <v>394</v>
      </c>
      <c r="C31" s="57" t="s">
        <v>111</v>
      </c>
      <c r="D31" s="58"/>
      <c r="E31" s="58"/>
      <c r="F31" s="58">
        <v>25.5</v>
      </c>
      <c r="G31" s="58"/>
      <c r="H31" s="58"/>
      <c r="I31" s="58"/>
      <c r="J31" s="58">
        <v>13.5</v>
      </c>
      <c r="K31" s="58"/>
      <c r="L31" s="58"/>
      <c r="M31" s="59">
        <f>SUM(D31:L31)</f>
        <v>39</v>
      </c>
      <c r="N31" s="65"/>
      <c r="O31" s="66" t="s">
        <v>114</v>
      </c>
      <c r="P31" s="67"/>
    </row>
    <row r="32" spans="2:18" ht="15.75" x14ac:dyDescent="0.25">
      <c r="B32" s="68" t="s">
        <v>393</v>
      </c>
      <c r="C32" s="92" t="s">
        <v>112</v>
      </c>
      <c r="D32" s="93"/>
      <c r="E32" s="93"/>
      <c r="F32" s="93">
        <v>25.5</v>
      </c>
      <c r="G32" s="93"/>
      <c r="H32" s="93"/>
      <c r="I32" s="93"/>
      <c r="J32" s="93">
        <v>13.05</v>
      </c>
      <c r="K32" s="93"/>
      <c r="L32" s="93"/>
      <c r="M32" s="102">
        <f>SUM(D32:L32)</f>
        <v>38.549999999999997</v>
      </c>
      <c r="N32" s="69" t="s">
        <v>183</v>
      </c>
      <c r="O32" s="66" t="s">
        <v>184</v>
      </c>
      <c r="P32" s="70" t="s">
        <v>114</v>
      </c>
    </row>
    <row r="34" spans="2:16" ht="15.75" x14ac:dyDescent="0.25">
      <c r="B34" s="56" t="s">
        <v>376</v>
      </c>
      <c r="C34" s="57" t="s">
        <v>110</v>
      </c>
      <c r="D34" s="58"/>
      <c r="E34" s="58"/>
      <c r="F34" s="58">
        <v>30</v>
      </c>
      <c r="G34" s="58"/>
      <c r="H34" s="58"/>
      <c r="I34" s="58"/>
      <c r="J34" s="58">
        <v>17.7</v>
      </c>
      <c r="K34" s="58"/>
      <c r="L34" s="58"/>
      <c r="M34" s="59">
        <f>SUM(D34:L34)</f>
        <v>47.7</v>
      </c>
      <c r="N34" s="60"/>
      <c r="O34" s="61" t="s">
        <v>114</v>
      </c>
      <c r="P34" s="62"/>
    </row>
    <row r="35" spans="2:16" ht="15.75" x14ac:dyDescent="0.25">
      <c r="B35" s="64" t="s">
        <v>395</v>
      </c>
      <c r="C35" s="57" t="s">
        <v>111</v>
      </c>
      <c r="D35" s="58"/>
      <c r="E35" s="58"/>
      <c r="F35" s="58">
        <v>30</v>
      </c>
      <c r="G35" s="58"/>
      <c r="H35" s="58"/>
      <c r="I35" s="58"/>
      <c r="J35" s="58">
        <v>17.7</v>
      </c>
      <c r="K35" s="58"/>
      <c r="L35" s="58"/>
      <c r="M35" s="59">
        <f>SUM(D35:L35)</f>
        <v>47.7</v>
      </c>
      <c r="N35" s="65"/>
      <c r="O35" s="66" t="s">
        <v>114</v>
      </c>
      <c r="P35" s="67"/>
    </row>
    <row r="36" spans="2:16" ht="15.75" x14ac:dyDescent="0.25">
      <c r="B36" s="68" t="s">
        <v>393</v>
      </c>
      <c r="C36" s="92" t="s">
        <v>112</v>
      </c>
      <c r="D36" s="93"/>
      <c r="E36" s="93"/>
      <c r="F36" s="93">
        <v>30</v>
      </c>
      <c r="G36" s="93"/>
      <c r="H36" s="93"/>
      <c r="I36" s="93"/>
      <c r="J36" s="93">
        <v>17.399999999999999</v>
      </c>
      <c r="K36" s="93"/>
      <c r="L36" s="93"/>
      <c r="M36" s="102">
        <f>SUM(D36:L36)</f>
        <v>47.4</v>
      </c>
      <c r="N36" s="69" t="s">
        <v>183</v>
      </c>
      <c r="O36" s="66" t="s">
        <v>184</v>
      </c>
      <c r="P36" s="70" t="s">
        <v>114</v>
      </c>
    </row>
    <row r="38" spans="2:16" ht="15.75" x14ac:dyDescent="0.25">
      <c r="B38" s="56" t="s">
        <v>153</v>
      </c>
      <c r="C38" s="57" t="s">
        <v>110</v>
      </c>
      <c r="D38" s="58"/>
      <c r="E38" s="58"/>
      <c r="F38" s="58">
        <v>30</v>
      </c>
      <c r="G38" s="58"/>
      <c r="H38" s="58"/>
      <c r="I38" s="58"/>
      <c r="J38" s="58">
        <v>30</v>
      </c>
      <c r="K38" s="58"/>
      <c r="L38" s="58"/>
      <c r="M38" s="59">
        <f>SUM(D38:L38)</f>
        <v>60</v>
      </c>
      <c r="N38" s="60"/>
      <c r="O38" s="61" t="s">
        <v>114</v>
      </c>
      <c r="P38" s="62"/>
    </row>
    <row r="39" spans="2:16" ht="15.75" x14ac:dyDescent="0.25">
      <c r="B39" s="64" t="s">
        <v>396</v>
      </c>
      <c r="C39" s="57" t="s">
        <v>111</v>
      </c>
      <c r="D39" s="58"/>
      <c r="E39" s="58"/>
      <c r="F39" s="58">
        <v>30</v>
      </c>
      <c r="G39" s="58"/>
      <c r="H39" s="58"/>
      <c r="I39" s="58"/>
      <c r="J39" s="58">
        <v>30</v>
      </c>
      <c r="K39" s="58"/>
      <c r="L39" s="58"/>
      <c r="M39" s="59">
        <f>SUM(D39:L39)</f>
        <v>60</v>
      </c>
      <c r="N39" s="65"/>
      <c r="O39" s="66" t="s">
        <v>114</v>
      </c>
      <c r="P39" s="67"/>
    </row>
    <row r="40" spans="2:16" ht="15.75" x14ac:dyDescent="0.25">
      <c r="B40" s="68" t="s">
        <v>393</v>
      </c>
      <c r="C40" s="92" t="s">
        <v>112</v>
      </c>
      <c r="D40" s="93"/>
      <c r="E40" s="93"/>
      <c r="F40" s="93">
        <v>30</v>
      </c>
      <c r="G40" s="93"/>
      <c r="H40" s="93"/>
      <c r="I40" s="93"/>
      <c r="J40" s="93">
        <v>30</v>
      </c>
      <c r="K40" s="93"/>
      <c r="L40" s="93"/>
      <c r="M40" s="102">
        <f>SUM(D40:L40)</f>
        <v>60</v>
      </c>
      <c r="N40" s="69" t="s">
        <v>114</v>
      </c>
      <c r="O40" s="66" t="s">
        <v>114</v>
      </c>
      <c r="P40" s="70" t="s">
        <v>114</v>
      </c>
    </row>
    <row r="42" spans="2:16" ht="15.75" x14ac:dyDescent="0.25">
      <c r="B42" s="56" t="s">
        <v>153</v>
      </c>
      <c r="C42" s="57" t="s">
        <v>110</v>
      </c>
      <c r="D42" s="58"/>
      <c r="E42" s="58"/>
      <c r="F42" s="58">
        <v>30</v>
      </c>
      <c r="G42" s="58"/>
      <c r="H42" s="58"/>
      <c r="I42" s="58"/>
      <c r="J42" s="58">
        <v>9.3000000000000007</v>
      </c>
      <c r="K42" s="58"/>
      <c r="L42" s="58"/>
      <c r="M42" s="59">
        <f>SUM(D42:L42)</f>
        <v>39.299999999999997</v>
      </c>
      <c r="N42" s="60"/>
      <c r="O42" s="61" t="s">
        <v>114</v>
      </c>
      <c r="P42" s="62"/>
    </row>
    <row r="43" spans="2:16" ht="15.75" x14ac:dyDescent="0.25">
      <c r="B43" s="64" t="s">
        <v>397</v>
      </c>
      <c r="C43" s="57" t="s">
        <v>111</v>
      </c>
      <c r="D43" s="58"/>
      <c r="E43" s="58"/>
      <c r="F43" s="58">
        <v>30</v>
      </c>
      <c r="G43" s="58"/>
      <c r="H43" s="58"/>
      <c r="I43" s="58"/>
      <c r="J43" s="58">
        <v>9.3000000000000007</v>
      </c>
      <c r="K43" s="58"/>
      <c r="L43" s="58"/>
      <c r="M43" s="59">
        <f>SUM(D43:L43)</f>
        <v>39.299999999999997</v>
      </c>
      <c r="N43" s="65"/>
      <c r="O43" s="66" t="s">
        <v>114</v>
      </c>
      <c r="P43" s="67"/>
    </row>
    <row r="44" spans="2:16" ht="15.75" x14ac:dyDescent="0.25">
      <c r="B44" s="68" t="s">
        <v>393</v>
      </c>
      <c r="C44" s="92" t="s">
        <v>112</v>
      </c>
      <c r="D44" s="93"/>
      <c r="E44" s="93"/>
      <c r="F44" s="93">
        <v>30</v>
      </c>
      <c r="G44" s="93"/>
      <c r="H44" s="93"/>
      <c r="I44" s="93"/>
      <c r="J44" s="93">
        <v>9.15</v>
      </c>
      <c r="K44" s="93"/>
      <c r="L44" s="93"/>
      <c r="M44" s="102">
        <f>SUM(D44:L44)</f>
        <v>39.15</v>
      </c>
      <c r="N44" s="69" t="s">
        <v>183</v>
      </c>
      <c r="O44" s="66" t="s">
        <v>184</v>
      </c>
      <c r="P44" s="70" t="s">
        <v>114</v>
      </c>
    </row>
  </sheetData>
  <sheetProtection algorithmName="SHA-512" hashValue="vPmefjoyo4HyI+WSqbwZQpjAQYraWd3fHfErbhOI/4bFoze7gcOE4r6siyEupDbriqNzIFQQji9DBpyMQZmHRQ==" saltValue="H/QyiDDR7M6ZaqyOlX6MtQ==" spinCount="100000"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30 arası bir puan girebilirsiniz ve ondalık kısmı virgül ile ayrılmalıdır !" sqref="F10:F12 I10:J12 F14:F16 I14:J16 F18:F20 I18:J20 F22:F24 I22:J24 F26:F28 I26:J28 F30:F32 I30:J32 F34:F36 I34:J36 F38:F40 I38:J40 F42:F44 I42:J44">
      <formula1>0</formula1>
      <formula2>30</formula2>
    </dataValidation>
    <dataValidation type="decimal" allowBlank="1" showInputMessage="1" showErrorMessage="1" errorTitle="UYARI" error="Bu alan için 0-15 arası bir puan girebilirsiniz ve ondalık kısmı virgül ile ayrılmalıdır !" sqref="G10:H12 E10:E12 G14:H16 E14:E16 G18:H20 E18:E20 G22:H24 E22:E24 G26:H28 E26:E28 G30:H32 E30:E32 G34:H36 E34:E36 G38:H40 E38:E40 G42:H44 E42:E44">
      <formula1>0</formula1>
      <formula2>15</formula2>
    </dataValidation>
    <dataValidation type="decimal" allowBlank="1" showInputMessage="1" showErrorMessage="1" errorTitle="UYARI" error="Bu alan için 0-20 arası bir puan girebilirsiniz ve ondalık kısmı virgül ile ayrılmalıdır !" sqref="K10:L12 D10:D12 K14:L16 D14:D16 K18:L20 D18:D20 K22:L24 D22:D24 K26:L28 D26:D28 K30:L32 D30:D32 K34:L36 D34:D36 K38:L40 D38:D40 K42:L44 D42:D44">
      <formula1>0</formula1>
      <formula2>20</formula2>
    </dataValidation>
  </dataValidations>
  <pageMargins left="0.70866141732283472" right="0.70866141732283472" top="0.74803149606299213" bottom="0.74803149606299213" header="0.31496062992125984" footer="0.31496062992125984"/>
  <pageSetup paperSize="9" scale="9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Lütfen kutudan bir unvan seçimi yapınız...">
          <x14:formula1>
            <xm:f>unvan!$B$3:$B$10</xm:f>
          </x14:formula1>
          <xm:sqref>B10 B14 B18 B22 B26 B30 B34 B38 B42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showGridLines="0" workbookViewId="0">
      <pane ySplit="8" topLeftCell="A9" activePane="bottomLeft" state="frozen"/>
      <selection pane="bottomLeft" activeCell="B23" sqref="B23"/>
    </sheetView>
  </sheetViews>
  <sheetFormatPr defaultRowHeight="15" x14ac:dyDescent="0.2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 width="11" style="1" bestFit="1" customWidth="1"/>
    <col min="17" max="16384" width="9.140625" style="1"/>
  </cols>
  <sheetData>
    <row r="1" spans="1:18" ht="8.25" customHeight="1" x14ac:dyDescent="0.25"/>
    <row r="2" spans="1:18" ht="18.75" customHeight="1" x14ac:dyDescent="0.25">
      <c r="B2" s="134" t="s">
        <v>0</v>
      </c>
      <c r="C2" s="135"/>
      <c r="D2" s="135"/>
      <c r="E2" s="135"/>
      <c r="F2" s="135"/>
      <c r="G2" s="135"/>
      <c r="H2" s="135"/>
      <c r="I2" s="136" t="s">
        <v>121</v>
      </c>
      <c r="J2" s="136"/>
      <c r="K2" s="136"/>
      <c r="L2" s="136"/>
      <c r="M2" s="136"/>
      <c r="N2" s="136"/>
      <c r="O2" s="74"/>
      <c r="P2" s="75"/>
      <c r="Q2" s="41"/>
      <c r="R2" s="41"/>
    </row>
    <row r="3" spans="1:18" ht="18.75" x14ac:dyDescent="0.25">
      <c r="B3" s="139" t="s">
        <v>88</v>
      </c>
      <c r="C3" s="140"/>
      <c r="D3" s="140"/>
      <c r="E3" s="140"/>
      <c r="F3" s="140"/>
      <c r="G3" s="140"/>
      <c r="H3" s="140"/>
      <c r="I3" s="137"/>
      <c r="J3" s="137"/>
      <c r="K3" s="137"/>
      <c r="L3" s="137"/>
      <c r="M3" s="137"/>
      <c r="N3" s="137"/>
      <c r="O3" s="76"/>
      <c r="P3" s="77"/>
      <c r="Q3" s="3"/>
      <c r="R3" s="41"/>
    </row>
    <row r="4" spans="1:18" ht="18.75" x14ac:dyDescent="0.25">
      <c r="B4" s="141" t="s">
        <v>187</v>
      </c>
      <c r="C4" s="142"/>
      <c r="D4" s="142"/>
      <c r="E4" s="142"/>
      <c r="F4" s="142"/>
      <c r="G4" s="142"/>
      <c r="H4" s="142"/>
      <c r="I4" s="138"/>
      <c r="J4" s="138"/>
      <c r="K4" s="138"/>
      <c r="L4" s="138"/>
      <c r="M4" s="138"/>
      <c r="N4" s="138"/>
      <c r="O4" s="78"/>
      <c r="P4" s="79"/>
      <c r="Q4" s="41"/>
      <c r="R4" s="41"/>
    </row>
    <row r="5" spans="1:18" x14ac:dyDescent="0.25">
      <c r="B5" s="143" t="s">
        <v>217</v>
      </c>
      <c r="C5" s="144"/>
      <c r="D5" s="144"/>
      <c r="E5" s="144"/>
      <c r="F5" s="144"/>
      <c r="G5" s="144"/>
      <c r="H5" s="145" t="s">
        <v>8</v>
      </c>
      <c r="I5" s="146"/>
      <c r="J5" s="146"/>
      <c r="K5" s="146"/>
      <c r="L5" s="146"/>
      <c r="M5" s="146"/>
      <c r="N5" s="146"/>
      <c r="O5" s="146"/>
      <c r="P5" s="147"/>
      <c r="Q5" s="41"/>
      <c r="R5" s="41"/>
    </row>
    <row r="6" spans="1:18" ht="15.75" x14ac:dyDescent="0.25">
      <c r="B6" s="129" t="s">
        <v>218</v>
      </c>
      <c r="C6" s="130"/>
      <c r="D6" s="131" t="s">
        <v>89</v>
      </c>
      <c r="E6" s="132"/>
      <c r="F6" s="132"/>
      <c r="G6" s="132"/>
      <c r="H6" s="132"/>
      <c r="I6" s="132"/>
      <c r="J6" s="132"/>
      <c r="K6" s="132"/>
      <c r="L6" s="132"/>
      <c r="M6" s="133"/>
      <c r="N6" s="42"/>
      <c r="O6" s="42"/>
      <c r="P6" s="43" t="s">
        <v>90</v>
      </c>
      <c r="Q6" s="41"/>
      <c r="R6" s="41"/>
    </row>
    <row r="7" spans="1:18" ht="16.5" x14ac:dyDescent="0.35">
      <c r="B7" s="80" t="s">
        <v>91</v>
      </c>
      <c r="C7" s="81" t="s">
        <v>92</v>
      </c>
      <c r="D7" s="82" t="s">
        <v>93</v>
      </c>
      <c r="E7" s="83" t="s">
        <v>94</v>
      </c>
      <c r="F7" s="84" t="s">
        <v>95</v>
      </c>
      <c r="G7" s="85" t="s">
        <v>96</v>
      </c>
      <c r="H7" s="84" t="s">
        <v>97</v>
      </c>
      <c r="I7" s="83" t="s">
        <v>98</v>
      </c>
      <c r="J7" s="84" t="s">
        <v>99</v>
      </c>
      <c r="K7" s="85" t="s">
        <v>100</v>
      </c>
      <c r="L7" s="84" t="s">
        <v>101</v>
      </c>
      <c r="M7" s="44" t="s">
        <v>102</v>
      </c>
      <c r="N7" s="42"/>
      <c r="O7" s="42"/>
      <c r="P7" s="45"/>
      <c r="Q7" s="46"/>
      <c r="R7" s="46"/>
    </row>
    <row r="8" spans="1:18" ht="15.75" customHeight="1" x14ac:dyDescent="0.25">
      <c r="B8" s="86" t="s">
        <v>103</v>
      </c>
      <c r="C8" s="87" t="s">
        <v>104</v>
      </c>
      <c r="D8" s="88" t="s">
        <v>105</v>
      </c>
      <c r="E8" s="89" t="s">
        <v>106</v>
      </c>
      <c r="F8" s="90" t="s">
        <v>107</v>
      </c>
      <c r="G8" s="91" t="s">
        <v>106</v>
      </c>
      <c r="H8" s="90" t="s">
        <v>106</v>
      </c>
      <c r="I8" s="89" t="s">
        <v>107</v>
      </c>
      <c r="J8" s="90" t="s">
        <v>107</v>
      </c>
      <c r="K8" s="91" t="s">
        <v>105</v>
      </c>
      <c r="L8" s="90" t="s">
        <v>105</v>
      </c>
      <c r="M8" s="47" t="s">
        <v>108</v>
      </c>
      <c r="N8" s="42"/>
      <c r="O8" s="42"/>
      <c r="P8" s="48" t="s">
        <v>109</v>
      </c>
      <c r="Q8" s="49"/>
      <c r="R8" s="49"/>
    </row>
    <row r="9" spans="1:18" ht="5.25" customHeight="1" x14ac:dyDescent="0.25">
      <c r="B9" s="50"/>
      <c r="C9" s="50"/>
      <c r="D9" s="51"/>
      <c r="E9" s="52"/>
      <c r="F9" s="52"/>
      <c r="G9" s="53"/>
      <c r="H9" s="52"/>
      <c r="I9" s="52"/>
      <c r="J9" s="52"/>
      <c r="K9" s="53"/>
      <c r="L9" s="52"/>
      <c r="M9" s="53"/>
      <c r="N9" s="54"/>
      <c r="O9" s="54"/>
      <c r="P9" s="55"/>
      <c r="Q9" s="55"/>
      <c r="R9" s="55"/>
    </row>
    <row r="10" spans="1:18" ht="15.75" x14ac:dyDescent="0.25">
      <c r="B10" s="56" t="s">
        <v>150</v>
      </c>
      <c r="C10" s="57" t="s">
        <v>110</v>
      </c>
      <c r="D10" s="58"/>
      <c r="E10" s="58"/>
      <c r="F10" s="58">
        <v>11.663</v>
      </c>
      <c r="G10" s="58"/>
      <c r="H10" s="58"/>
      <c r="I10" s="58"/>
      <c r="J10" s="58">
        <v>30</v>
      </c>
      <c r="K10" s="58">
        <v>3.0289999999999999</v>
      </c>
      <c r="L10" s="58"/>
      <c r="M10" s="59">
        <f>SUM(D10:L10)</f>
        <v>44.691999999999993</v>
      </c>
      <c r="N10" s="60"/>
      <c r="O10" s="61" t="s">
        <v>114</v>
      </c>
      <c r="P10" s="62"/>
      <c r="Q10" s="63"/>
      <c r="R10" s="63"/>
    </row>
    <row r="11" spans="1:18" ht="15.75" x14ac:dyDescent="0.25">
      <c r="B11" s="64" t="s">
        <v>313</v>
      </c>
      <c r="C11" s="57" t="s">
        <v>111</v>
      </c>
      <c r="D11" s="58"/>
      <c r="E11" s="58"/>
      <c r="F11" s="58">
        <v>11.663</v>
      </c>
      <c r="G11" s="58"/>
      <c r="H11" s="58"/>
      <c r="I11" s="58"/>
      <c r="J11" s="58">
        <v>30</v>
      </c>
      <c r="K11" s="58">
        <v>3.0289999999999999</v>
      </c>
      <c r="L11" s="58"/>
      <c r="M11" s="59">
        <f t="shared" ref="M11:M12" si="0">SUM(D11:L11)</f>
        <v>44.691999999999993</v>
      </c>
      <c r="N11" s="65"/>
      <c r="O11" s="66" t="s">
        <v>114</v>
      </c>
      <c r="P11" s="67"/>
      <c r="Q11" s="63"/>
      <c r="R11" s="63"/>
    </row>
    <row r="12" spans="1:18" ht="15.75" x14ac:dyDescent="0.25">
      <c r="B12" s="68" t="s">
        <v>312</v>
      </c>
      <c r="C12" s="92" t="s">
        <v>112</v>
      </c>
      <c r="D12" s="93"/>
      <c r="E12" s="93"/>
      <c r="F12" s="93">
        <v>11.663</v>
      </c>
      <c r="G12" s="93"/>
      <c r="H12" s="93"/>
      <c r="I12" s="93"/>
      <c r="J12" s="93">
        <v>30</v>
      </c>
      <c r="K12" s="93">
        <v>3.0289999999999999</v>
      </c>
      <c r="L12" s="93"/>
      <c r="M12" s="102">
        <f t="shared" si="0"/>
        <v>44.691999999999993</v>
      </c>
      <c r="N12" s="69"/>
      <c r="O12" s="66"/>
      <c r="P12" s="70" t="s">
        <v>114</v>
      </c>
      <c r="Q12" s="63"/>
      <c r="R12" s="63"/>
    </row>
    <row r="13" spans="1:18" ht="5.25" customHeight="1" x14ac:dyDescent="0.25">
      <c r="B13" s="71"/>
      <c r="C13" s="72"/>
      <c r="D13" s="72"/>
      <c r="E13" s="72"/>
      <c r="F13" s="72"/>
      <c r="G13" s="72"/>
      <c r="H13" s="72"/>
      <c r="I13" s="72"/>
      <c r="J13" s="72"/>
      <c r="K13" s="72"/>
      <c r="L13" s="72"/>
      <c r="M13" s="72"/>
      <c r="N13" s="73"/>
      <c r="O13" s="73"/>
      <c r="P13" s="41"/>
      <c r="Q13" s="41"/>
      <c r="R13" s="41"/>
    </row>
    <row r="14" spans="1:18" ht="15.75" x14ac:dyDescent="0.25">
      <c r="A14"/>
      <c r="B14" s="56" t="s">
        <v>150</v>
      </c>
      <c r="C14" s="57" t="s">
        <v>110</v>
      </c>
      <c r="D14" s="58"/>
      <c r="E14" s="58"/>
      <c r="F14" s="58">
        <v>21.788</v>
      </c>
      <c r="G14" s="58"/>
      <c r="H14" s="58"/>
      <c r="I14" s="58"/>
      <c r="J14" s="58">
        <v>30</v>
      </c>
      <c r="K14" s="58"/>
      <c r="L14" s="58"/>
      <c r="M14" s="59">
        <f>SUM(D14:L14)</f>
        <v>51.787999999999997</v>
      </c>
      <c r="N14" s="60"/>
      <c r="O14" s="61" t="s">
        <v>114</v>
      </c>
      <c r="P14" s="62"/>
      <c r="Q14" s="63"/>
      <c r="R14" s="63"/>
    </row>
    <row r="15" spans="1:18" ht="15.75" x14ac:dyDescent="0.25">
      <c r="A15"/>
      <c r="B15" s="64" t="s">
        <v>314</v>
      </c>
      <c r="C15" s="57" t="s">
        <v>111</v>
      </c>
      <c r="D15" s="58"/>
      <c r="E15" s="58"/>
      <c r="F15" s="58">
        <v>21.788</v>
      </c>
      <c r="G15" s="58"/>
      <c r="H15" s="58"/>
      <c r="I15" s="58"/>
      <c r="J15" s="58">
        <v>30</v>
      </c>
      <c r="K15" s="58"/>
      <c r="L15" s="58"/>
      <c r="M15" s="59">
        <f t="shared" ref="M15:M16" si="1">SUM(D15:L15)</f>
        <v>51.787999999999997</v>
      </c>
      <c r="N15" s="65"/>
      <c r="O15" s="66" t="s">
        <v>114</v>
      </c>
      <c r="P15" s="67"/>
      <c r="Q15" s="63"/>
      <c r="R15" s="63"/>
    </row>
    <row r="16" spans="1:18" ht="15.75" x14ac:dyDescent="0.25">
      <c r="A16"/>
      <c r="B16" s="68" t="s">
        <v>312</v>
      </c>
      <c r="C16" s="92" t="s">
        <v>112</v>
      </c>
      <c r="D16" s="93"/>
      <c r="E16" s="93"/>
      <c r="F16" s="93">
        <v>22.274999999999999</v>
      </c>
      <c r="G16" s="93"/>
      <c r="H16" s="93"/>
      <c r="I16" s="93"/>
      <c r="J16" s="93">
        <v>30</v>
      </c>
      <c r="K16" s="93"/>
      <c r="L16" s="93"/>
      <c r="M16" s="102">
        <f t="shared" si="1"/>
        <v>52.274999999999999</v>
      </c>
      <c r="N16" s="69" t="s">
        <v>114</v>
      </c>
      <c r="O16" s="66" t="s">
        <v>114</v>
      </c>
      <c r="P16" s="70" t="s">
        <v>114</v>
      </c>
      <c r="Q16" s="63"/>
      <c r="R16" s="63"/>
    </row>
    <row r="17" spans="1:18" ht="4.5" customHeight="1" x14ac:dyDescent="0.25">
      <c r="A17"/>
      <c r="B17"/>
      <c r="C17"/>
      <c r="D17"/>
      <c r="E17"/>
      <c r="F17"/>
      <c r="G17"/>
      <c r="H17"/>
      <c r="I17"/>
      <c r="J17"/>
      <c r="K17"/>
      <c r="L17"/>
      <c r="M17"/>
      <c r="N17"/>
      <c r="O17"/>
      <c r="P17"/>
      <c r="Q17" s="41"/>
      <c r="R17" s="41"/>
    </row>
    <row r="18" spans="1:18" ht="15.75" x14ac:dyDescent="0.25">
      <c r="B18" s="56" t="s">
        <v>150</v>
      </c>
      <c r="C18" s="57" t="s">
        <v>110</v>
      </c>
      <c r="D18" s="58"/>
      <c r="E18" s="58"/>
      <c r="F18" s="58">
        <v>5.0250000000000004</v>
      </c>
      <c r="G18" s="58"/>
      <c r="H18" s="58"/>
      <c r="I18" s="58"/>
      <c r="J18" s="58">
        <v>30</v>
      </c>
      <c r="K18" s="58"/>
      <c r="L18" s="58"/>
      <c r="M18" s="59">
        <f>SUM(D18:L18)</f>
        <v>35.024999999999999</v>
      </c>
      <c r="N18" s="60"/>
      <c r="O18" s="61" t="s">
        <v>114</v>
      </c>
      <c r="P18" s="62"/>
    </row>
    <row r="19" spans="1:18" ht="15.75" x14ac:dyDescent="0.25">
      <c r="B19" s="64" t="s">
        <v>315</v>
      </c>
      <c r="C19" s="57" t="s">
        <v>111</v>
      </c>
      <c r="D19" s="58"/>
      <c r="E19" s="58"/>
      <c r="F19" s="58">
        <v>5.0250000000000004</v>
      </c>
      <c r="G19" s="58"/>
      <c r="H19" s="58"/>
      <c r="I19" s="58"/>
      <c r="J19" s="58">
        <v>30</v>
      </c>
      <c r="K19" s="58"/>
      <c r="L19" s="58"/>
      <c r="M19" s="59">
        <f t="shared" ref="M19:M20" si="2">SUM(D19:L19)</f>
        <v>35.024999999999999</v>
      </c>
      <c r="N19" s="65"/>
      <c r="O19" s="66" t="s">
        <v>114</v>
      </c>
      <c r="P19" s="67"/>
    </row>
    <row r="20" spans="1:18" ht="15.75" x14ac:dyDescent="0.25">
      <c r="B20" s="68" t="s">
        <v>312</v>
      </c>
      <c r="C20" s="92" t="s">
        <v>112</v>
      </c>
      <c r="D20" s="93"/>
      <c r="E20" s="93"/>
      <c r="F20" s="93">
        <v>5.0250000000000004</v>
      </c>
      <c r="G20" s="93"/>
      <c r="H20" s="93"/>
      <c r="I20" s="93"/>
      <c r="J20" s="93">
        <v>30</v>
      </c>
      <c r="K20" s="93"/>
      <c r="L20" s="93"/>
      <c r="M20" s="102">
        <f t="shared" si="2"/>
        <v>35.024999999999999</v>
      </c>
      <c r="N20" s="69" t="s">
        <v>114</v>
      </c>
      <c r="O20" s="66" t="s">
        <v>114</v>
      </c>
      <c r="P20" s="70" t="s">
        <v>114</v>
      </c>
    </row>
    <row r="21" spans="1:18" ht="4.5" customHeight="1" x14ac:dyDescent="0.25"/>
    <row r="22" spans="1:18" ht="15.75" x14ac:dyDescent="0.25">
      <c r="B22" s="56" t="s">
        <v>153</v>
      </c>
      <c r="C22" s="57" t="s">
        <v>110</v>
      </c>
      <c r="D22" s="58"/>
      <c r="E22" s="58"/>
      <c r="F22" s="58">
        <v>30</v>
      </c>
      <c r="G22" s="58"/>
      <c r="H22" s="58"/>
      <c r="I22" s="58"/>
      <c r="J22" s="58">
        <v>30</v>
      </c>
      <c r="K22" s="58"/>
      <c r="L22" s="58"/>
      <c r="M22" s="59">
        <f>SUM(D22:L22)</f>
        <v>60</v>
      </c>
      <c r="N22" s="60"/>
      <c r="O22" s="61" t="s">
        <v>114</v>
      </c>
      <c r="P22" s="62"/>
    </row>
    <row r="23" spans="1:18" ht="15.75" x14ac:dyDescent="0.25">
      <c r="B23" s="64" t="s">
        <v>316</v>
      </c>
      <c r="C23" s="57" t="s">
        <v>111</v>
      </c>
      <c r="D23" s="58"/>
      <c r="E23" s="58"/>
      <c r="F23" s="58">
        <v>30</v>
      </c>
      <c r="G23" s="58"/>
      <c r="H23" s="58"/>
      <c r="I23" s="58"/>
      <c r="J23" s="58">
        <v>30</v>
      </c>
      <c r="K23" s="58"/>
      <c r="L23" s="58"/>
      <c r="M23" s="59">
        <f t="shared" ref="M23:M24" si="3">SUM(D23:L23)</f>
        <v>60</v>
      </c>
      <c r="N23" s="65"/>
      <c r="O23" s="66" t="s">
        <v>114</v>
      </c>
      <c r="P23" s="67"/>
    </row>
    <row r="24" spans="1:18" ht="15.75" x14ac:dyDescent="0.25">
      <c r="B24" s="68" t="s">
        <v>312</v>
      </c>
      <c r="C24" s="92" t="s">
        <v>112</v>
      </c>
      <c r="D24" s="93"/>
      <c r="E24" s="93"/>
      <c r="F24" s="93">
        <v>30</v>
      </c>
      <c r="G24" s="93"/>
      <c r="H24" s="93"/>
      <c r="I24" s="93"/>
      <c r="J24" s="93">
        <v>30</v>
      </c>
      <c r="K24" s="93"/>
      <c r="L24" s="93"/>
      <c r="M24" s="102">
        <f t="shared" si="3"/>
        <v>60</v>
      </c>
      <c r="N24" s="69" t="s">
        <v>114</v>
      </c>
      <c r="O24" s="66" t="s">
        <v>114</v>
      </c>
      <c r="P24" s="70" t="s">
        <v>114</v>
      </c>
    </row>
    <row r="25" spans="1:18" ht="6" customHeight="1" x14ac:dyDescent="0.25"/>
    <row r="26" spans="1:18" ht="15.75" x14ac:dyDescent="0.25">
      <c r="B26" s="56" t="s">
        <v>150</v>
      </c>
      <c r="C26" s="57" t="s">
        <v>110</v>
      </c>
      <c r="D26" s="58"/>
      <c r="E26" s="58"/>
      <c r="F26" s="58">
        <v>2.88</v>
      </c>
      <c r="G26" s="58"/>
      <c r="H26" s="58"/>
      <c r="I26" s="58"/>
      <c r="J26" s="58">
        <v>30</v>
      </c>
      <c r="K26" s="58"/>
      <c r="L26" s="58"/>
      <c r="M26" s="59">
        <f>SUM(D26:L26)</f>
        <v>32.880000000000003</v>
      </c>
      <c r="N26" s="60"/>
      <c r="O26" s="61" t="s">
        <v>114</v>
      </c>
      <c r="P26" s="62"/>
    </row>
    <row r="27" spans="1:18" ht="15.75" x14ac:dyDescent="0.25">
      <c r="B27" s="64" t="s">
        <v>317</v>
      </c>
      <c r="C27" s="57" t="s">
        <v>111</v>
      </c>
      <c r="D27" s="58"/>
      <c r="E27" s="58"/>
      <c r="F27" s="58">
        <v>2.88</v>
      </c>
      <c r="G27" s="58"/>
      <c r="H27" s="58"/>
      <c r="I27" s="58"/>
      <c r="J27" s="58">
        <v>30</v>
      </c>
      <c r="K27" s="58"/>
      <c r="L27" s="58"/>
      <c r="M27" s="59">
        <f t="shared" ref="M27:M28" si="4">SUM(D27:L27)</f>
        <v>32.880000000000003</v>
      </c>
      <c r="N27" s="65"/>
      <c r="O27" s="66" t="s">
        <v>114</v>
      </c>
      <c r="P27" s="67"/>
    </row>
    <row r="28" spans="1:18" ht="15.75" x14ac:dyDescent="0.25">
      <c r="B28" s="68" t="s">
        <v>312</v>
      </c>
      <c r="C28" s="92" t="s">
        <v>112</v>
      </c>
      <c r="D28" s="93"/>
      <c r="E28" s="93"/>
      <c r="F28" s="93">
        <v>2.88</v>
      </c>
      <c r="G28" s="93"/>
      <c r="H28" s="93"/>
      <c r="I28" s="93"/>
      <c r="J28" s="93">
        <v>30</v>
      </c>
      <c r="K28" s="93"/>
      <c r="L28" s="93"/>
      <c r="M28" s="102">
        <f t="shared" si="4"/>
        <v>32.880000000000003</v>
      </c>
      <c r="N28" s="69" t="s">
        <v>114</v>
      </c>
      <c r="O28" s="66" t="s">
        <v>114</v>
      </c>
      <c r="P28" s="70" t="s">
        <v>114</v>
      </c>
    </row>
    <row r="29" spans="1:18" ht="7.5" customHeight="1" x14ac:dyDescent="0.25"/>
    <row r="30" spans="1:18" ht="15.75" x14ac:dyDescent="0.25">
      <c r="B30" s="56" t="s">
        <v>155</v>
      </c>
      <c r="C30" s="57" t="s">
        <v>110</v>
      </c>
      <c r="D30" s="58"/>
      <c r="E30" s="58"/>
      <c r="F30" s="58">
        <v>1.2</v>
      </c>
      <c r="G30" s="58"/>
      <c r="H30" s="58"/>
      <c r="I30" s="58"/>
      <c r="J30" s="58">
        <v>24.9</v>
      </c>
      <c r="K30" s="58">
        <v>7.8</v>
      </c>
      <c r="L30" s="58"/>
      <c r="M30" s="59">
        <f>SUM(D30:L30)</f>
        <v>33.9</v>
      </c>
      <c r="N30" s="60"/>
      <c r="O30" s="61" t="s">
        <v>114</v>
      </c>
      <c r="P30" s="62"/>
    </row>
    <row r="31" spans="1:18" ht="15.75" x14ac:dyDescent="0.25">
      <c r="B31" s="64" t="s">
        <v>318</v>
      </c>
      <c r="C31" s="57" t="s">
        <v>111</v>
      </c>
      <c r="D31" s="58"/>
      <c r="E31" s="58"/>
      <c r="F31" s="58">
        <v>1.2</v>
      </c>
      <c r="G31" s="58"/>
      <c r="H31" s="58"/>
      <c r="I31" s="58"/>
      <c r="J31" s="58">
        <v>24.9</v>
      </c>
      <c r="K31" s="58">
        <v>7.8</v>
      </c>
      <c r="L31" s="58"/>
      <c r="M31" s="59">
        <f t="shared" ref="M31:M32" si="5">SUM(D31:L31)</f>
        <v>33.9</v>
      </c>
      <c r="N31" s="65"/>
      <c r="O31" s="66" t="s">
        <v>114</v>
      </c>
      <c r="P31" s="67"/>
    </row>
    <row r="32" spans="1:18" ht="15.75" x14ac:dyDescent="0.25">
      <c r="B32" s="68" t="s">
        <v>312</v>
      </c>
      <c r="C32" s="92" t="s">
        <v>112</v>
      </c>
      <c r="D32" s="93"/>
      <c r="E32" s="93"/>
      <c r="F32" s="93">
        <v>1.2</v>
      </c>
      <c r="G32" s="93"/>
      <c r="H32" s="93"/>
      <c r="I32" s="93"/>
      <c r="J32" s="93">
        <v>25.35</v>
      </c>
      <c r="K32" s="93">
        <v>3.6</v>
      </c>
      <c r="L32" s="93"/>
      <c r="M32" s="102">
        <f t="shared" si="5"/>
        <v>30.150000000000002</v>
      </c>
      <c r="N32" s="69" t="s">
        <v>183</v>
      </c>
      <c r="O32" s="66" t="s">
        <v>184</v>
      </c>
      <c r="P32" s="70" t="s">
        <v>114</v>
      </c>
    </row>
    <row r="33" spans="2:16" ht="5.25" customHeight="1" x14ac:dyDescent="0.25"/>
    <row r="34" spans="2:16" ht="15.75" x14ac:dyDescent="0.25">
      <c r="B34" s="56" t="s">
        <v>153</v>
      </c>
      <c r="C34" s="57" t="s">
        <v>110</v>
      </c>
      <c r="D34" s="58"/>
      <c r="E34" s="58"/>
      <c r="F34" s="58">
        <v>21.72</v>
      </c>
      <c r="G34" s="58"/>
      <c r="H34" s="58"/>
      <c r="I34" s="58"/>
      <c r="J34" s="58">
        <v>30</v>
      </c>
      <c r="K34" s="58">
        <v>2.8290000000000002</v>
      </c>
      <c r="L34" s="58"/>
      <c r="M34" s="59">
        <f>SUM(D34:L34)</f>
        <v>54.548999999999999</v>
      </c>
      <c r="N34" s="60"/>
      <c r="O34" s="61" t="s">
        <v>114</v>
      </c>
      <c r="P34" s="62"/>
    </row>
    <row r="35" spans="2:16" ht="15.75" x14ac:dyDescent="0.25">
      <c r="B35" s="64" t="s">
        <v>319</v>
      </c>
      <c r="C35" s="57" t="s">
        <v>111</v>
      </c>
      <c r="D35" s="58"/>
      <c r="E35" s="58"/>
      <c r="F35" s="58">
        <v>21.72</v>
      </c>
      <c r="G35" s="58"/>
      <c r="H35" s="58"/>
      <c r="I35" s="58"/>
      <c r="J35" s="58">
        <v>30</v>
      </c>
      <c r="K35" s="58">
        <v>2.8290000000000002</v>
      </c>
      <c r="L35" s="58"/>
      <c r="M35" s="59">
        <f t="shared" ref="M35:M36" si="6">SUM(D35:L35)</f>
        <v>54.548999999999999</v>
      </c>
      <c r="N35" s="65"/>
      <c r="O35" s="66" t="s">
        <v>114</v>
      </c>
      <c r="P35" s="67"/>
    </row>
    <row r="36" spans="2:16" ht="15.75" x14ac:dyDescent="0.25">
      <c r="B36" s="68" t="s">
        <v>312</v>
      </c>
      <c r="C36" s="92" t="s">
        <v>112</v>
      </c>
      <c r="D36" s="93"/>
      <c r="E36" s="93"/>
      <c r="F36" s="93">
        <v>23.513000000000002</v>
      </c>
      <c r="G36" s="93"/>
      <c r="H36" s="93"/>
      <c r="I36" s="93"/>
      <c r="J36" s="93">
        <v>26.55</v>
      </c>
      <c r="K36" s="93">
        <v>2.8290000000000002</v>
      </c>
      <c r="L36" s="93"/>
      <c r="M36" s="102">
        <f t="shared" si="6"/>
        <v>52.892000000000003</v>
      </c>
      <c r="N36" s="69" t="s">
        <v>183</v>
      </c>
      <c r="O36" s="66" t="s">
        <v>184</v>
      </c>
      <c r="P36" s="70" t="s">
        <v>114</v>
      </c>
    </row>
    <row r="37" spans="2:16" ht="6.75" customHeight="1" x14ac:dyDescent="0.25"/>
    <row r="38" spans="2:16" ht="15.75" x14ac:dyDescent="0.25">
      <c r="B38" s="56" t="s">
        <v>153</v>
      </c>
      <c r="C38" s="57" t="s">
        <v>110</v>
      </c>
      <c r="D38" s="58"/>
      <c r="E38" s="58"/>
      <c r="F38" s="58">
        <v>10.427</v>
      </c>
      <c r="G38" s="58"/>
      <c r="H38" s="58"/>
      <c r="I38" s="58"/>
      <c r="J38" s="58">
        <v>19.5</v>
      </c>
      <c r="K38" s="58">
        <v>2.2290000000000001</v>
      </c>
      <c r="L38" s="58"/>
      <c r="M38" s="59">
        <f>SUM(D38:L38)</f>
        <v>32.155999999999999</v>
      </c>
      <c r="N38" s="60"/>
      <c r="O38" s="61" t="s">
        <v>114</v>
      </c>
      <c r="P38" s="62"/>
    </row>
    <row r="39" spans="2:16" ht="15.75" x14ac:dyDescent="0.25">
      <c r="B39" s="64" t="s">
        <v>320</v>
      </c>
      <c r="C39" s="57" t="s">
        <v>111</v>
      </c>
      <c r="D39" s="58"/>
      <c r="E39" s="58"/>
      <c r="F39" s="58">
        <v>10.427</v>
      </c>
      <c r="G39" s="58"/>
      <c r="H39" s="58"/>
      <c r="I39" s="58"/>
      <c r="J39" s="58">
        <v>19.5</v>
      </c>
      <c r="K39" s="58">
        <v>2.2290000000000001</v>
      </c>
      <c r="L39" s="58"/>
      <c r="M39" s="59">
        <f t="shared" ref="M39:M40" si="7">SUM(D39:L39)</f>
        <v>32.155999999999999</v>
      </c>
      <c r="N39" s="65"/>
      <c r="O39" s="66" t="s">
        <v>114</v>
      </c>
      <c r="P39" s="67"/>
    </row>
    <row r="40" spans="2:16" ht="15.75" x14ac:dyDescent="0.25">
      <c r="B40" s="68" t="s">
        <v>312</v>
      </c>
      <c r="C40" s="92" t="s">
        <v>112</v>
      </c>
      <c r="D40" s="93"/>
      <c r="E40" s="93"/>
      <c r="F40" s="93">
        <v>10.715999999999999</v>
      </c>
      <c r="G40" s="93"/>
      <c r="H40" s="93"/>
      <c r="I40" s="93"/>
      <c r="J40" s="93">
        <v>20.85</v>
      </c>
      <c r="K40" s="93">
        <v>2.2290000000000001</v>
      </c>
      <c r="L40" s="93"/>
      <c r="M40" s="102">
        <f t="shared" si="7"/>
        <v>33.795000000000002</v>
      </c>
      <c r="N40" s="69"/>
      <c r="O40" s="66"/>
      <c r="P40" s="70" t="s">
        <v>114</v>
      </c>
    </row>
    <row r="41" spans="2:16" ht="5.25" customHeight="1" x14ac:dyDescent="0.25"/>
    <row r="42" spans="2:16" ht="15.75" x14ac:dyDescent="0.25">
      <c r="B42" s="56" t="s">
        <v>153</v>
      </c>
      <c r="C42" s="57" t="s">
        <v>110</v>
      </c>
      <c r="D42" s="58"/>
      <c r="E42" s="58"/>
      <c r="F42" s="58"/>
      <c r="G42" s="58"/>
      <c r="H42" s="58"/>
      <c r="I42" s="58"/>
      <c r="J42" s="58">
        <v>27.9</v>
      </c>
      <c r="K42" s="58">
        <v>6</v>
      </c>
      <c r="L42" s="58"/>
      <c r="M42" s="59">
        <f>SUM(D42:L42)</f>
        <v>33.9</v>
      </c>
      <c r="N42" s="60"/>
      <c r="O42" s="61" t="s">
        <v>114</v>
      </c>
      <c r="P42" s="62"/>
    </row>
    <row r="43" spans="2:16" ht="15.75" x14ac:dyDescent="0.25">
      <c r="B43" s="64" t="s">
        <v>612</v>
      </c>
      <c r="C43" s="57" t="s">
        <v>111</v>
      </c>
      <c r="D43" s="58"/>
      <c r="E43" s="58"/>
      <c r="F43" s="58"/>
      <c r="G43" s="58"/>
      <c r="H43" s="58"/>
      <c r="I43" s="58"/>
      <c r="J43" s="58">
        <v>27.9</v>
      </c>
      <c r="K43" s="58">
        <v>6</v>
      </c>
      <c r="L43" s="58"/>
      <c r="M43" s="59">
        <f t="shared" ref="M43:M44" si="8">SUM(D43:L43)</f>
        <v>33.9</v>
      </c>
      <c r="N43" s="65"/>
      <c r="O43" s="66" t="s">
        <v>114</v>
      </c>
      <c r="P43" s="67"/>
    </row>
    <row r="44" spans="2:16" ht="15.75" x14ac:dyDescent="0.25">
      <c r="B44" s="68" t="s">
        <v>312</v>
      </c>
      <c r="C44" s="92" t="s">
        <v>112</v>
      </c>
      <c r="D44" s="93"/>
      <c r="E44" s="93"/>
      <c r="F44" s="93"/>
      <c r="G44" s="93"/>
      <c r="H44" s="93"/>
      <c r="I44" s="93"/>
      <c r="J44" s="93">
        <v>27</v>
      </c>
      <c r="K44" s="93">
        <v>3.75</v>
      </c>
      <c r="L44" s="93"/>
      <c r="M44" s="102">
        <f t="shared" si="8"/>
        <v>30.75</v>
      </c>
      <c r="N44" s="69" t="s">
        <v>183</v>
      </c>
      <c r="O44" s="66" t="s">
        <v>184</v>
      </c>
      <c r="P44" s="70" t="s">
        <v>114</v>
      </c>
    </row>
    <row r="45" spans="2:16" ht="5.25" customHeight="1" x14ac:dyDescent="0.25"/>
    <row r="46" spans="2:16" ht="15.75" x14ac:dyDescent="0.25">
      <c r="B46" s="56" t="s">
        <v>153</v>
      </c>
      <c r="C46" s="57" t="s">
        <v>110</v>
      </c>
      <c r="D46" s="58"/>
      <c r="E46" s="58"/>
      <c r="F46" s="58">
        <v>30</v>
      </c>
      <c r="G46" s="58"/>
      <c r="H46" s="58"/>
      <c r="I46" s="58"/>
      <c r="J46" s="58">
        <v>15.9</v>
      </c>
      <c r="K46" s="58"/>
      <c r="L46" s="58"/>
      <c r="M46" s="59">
        <f>SUM(D46:L46)</f>
        <v>45.9</v>
      </c>
      <c r="N46" s="60"/>
      <c r="O46" s="61" t="s">
        <v>114</v>
      </c>
      <c r="P46" s="62"/>
    </row>
    <row r="47" spans="2:16" ht="15.75" x14ac:dyDescent="0.25">
      <c r="B47" s="64" t="s">
        <v>321</v>
      </c>
      <c r="C47" s="57" t="s">
        <v>111</v>
      </c>
      <c r="D47" s="58"/>
      <c r="E47" s="58"/>
      <c r="F47" s="58">
        <v>30</v>
      </c>
      <c r="G47" s="58"/>
      <c r="H47" s="58"/>
      <c r="I47" s="58"/>
      <c r="J47" s="58">
        <v>15.9</v>
      </c>
      <c r="K47" s="58"/>
      <c r="L47" s="58"/>
      <c r="M47" s="59">
        <f t="shared" ref="M47:M48" si="9">SUM(D47:L47)</f>
        <v>45.9</v>
      </c>
      <c r="N47" s="65"/>
      <c r="O47" s="66" t="s">
        <v>114</v>
      </c>
      <c r="P47" s="67"/>
    </row>
    <row r="48" spans="2:16" ht="15.75" x14ac:dyDescent="0.25">
      <c r="B48" s="68" t="s">
        <v>312</v>
      </c>
      <c r="C48" s="92" t="s">
        <v>112</v>
      </c>
      <c r="D48" s="93"/>
      <c r="E48" s="93"/>
      <c r="F48" s="93">
        <v>30</v>
      </c>
      <c r="G48" s="93"/>
      <c r="H48" s="93"/>
      <c r="I48" s="93"/>
      <c r="J48" s="93">
        <v>16.350000000000001</v>
      </c>
      <c r="K48" s="93"/>
      <c r="L48" s="93"/>
      <c r="M48" s="102">
        <f t="shared" si="9"/>
        <v>46.35</v>
      </c>
      <c r="N48" s="69" t="s">
        <v>114</v>
      </c>
      <c r="O48" s="66" t="s">
        <v>114</v>
      </c>
      <c r="P48" s="70" t="s">
        <v>114</v>
      </c>
    </row>
    <row r="49" spans="2:16" ht="6" customHeight="1" x14ac:dyDescent="0.25"/>
    <row r="50" spans="2:16" ht="15.75" x14ac:dyDescent="0.25">
      <c r="B50" s="56" t="s">
        <v>155</v>
      </c>
      <c r="C50" s="57" t="s">
        <v>110</v>
      </c>
      <c r="D50" s="58"/>
      <c r="E50" s="58"/>
      <c r="F50" s="58">
        <v>15.225</v>
      </c>
      <c r="G50" s="58"/>
      <c r="H50" s="58"/>
      <c r="I50" s="58"/>
      <c r="J50" s="58">
        <v>30</v>
      </c>
      <c r="K50" s="58"/>
      <c r="L50" s="58"/>
      <c r="M50" s="59">
        <f>SUM(D50:L50)</f>
        <v>45.225000000000001</v>
      </c>
      <c r="N50" s="60"/>
      <c r="O50" s="61" t="s">
        <v>114</v>
      </c>
      <c r="P50" s="62"/>
    </row>
    <row r="51" spans="2:16" ht="15.75" x14ac:dyDescent="0.25">
      <c r="B51" s="64" t="s">
        <v>322</v>
      </c>
      <c r="C51" s="57" t="s">
        <v>111</v>
      </c>
      <c r="D51" s="58"/>
      <c r="E51" s="58"/>
      <c r="F51" s="58">
        <v>15.225</v>
      </c>
      <c r="G51" s="58"/>
      <c r="H51" s="58"/>
      <c r="I51" s="58"/>
      <c r="J51" s="58">
        <v>30</v>
      </c>
      <c r="K51" s="58"/>
      <c r="L51" s="58"/>
      <c r="M51" s="59">
        <f t="shared" ref="M51:M52" si="10">SUM(D51:L51)</f>
        <v>45.225000000000001</v>
      </c>
      <c r="N51" s="65"/>
      <c r="O51" s="66" t="s">
        <v>114</v>
      </c>
      <c r="P51" s="67"/>
    </row>
    <row r="52" spans="2:16" ht="15.75" x14ac:dyDescent="0.25">
      <c r="B52" s="68" t="s">
        <v>312</v>
      </c>
      <c r="C52" s="92" t="s">
        <v>112</v>
      </c>
      <c r="D52" s="93"/>
      <c r="E52" s="93"/>
      <c r="F52" s="93">
        <v>14.4</v>
      </c>
      <c r="G52" s="93"/>
      <c r="H52" s="93"/>
      <c r="I52" s="93"/>
      <c r="J52" s="93">
        <v>28.95</v>
      </c>
      <c r="K52" s="93"/>
      <c r="L52" s="93"/>
      <c r="M52" s="102">
        <f t="shared" si="10"/>
        <v>43.35</v>
      </c>
      <c r="N52" s="69" t="s">
        <v>183</v>
      </c>
      <c r="O52" s="66" t="s">
        <v>184</v>
      </c>
      <c r="P52" s="70" t="s">
        <v>114</v>
      </c>
    </row>
    <row r="53" spans="2:16" ht="6.75" customHeight="1" x14ac:dyDescent="0.25"/>
    <row r="54" spans="2:16" ht="15.75" x14ac:dyDescent="0.25">
      <c r="B54" s="56" t="s">
        <v>150</v>
      </c>
      <c r="C54" s="57" t="s">
        <v>110</v>
      </c>
      <c r="D54" s="58"/>
      <c r="E54" s="58"/>
      <c r="F54" s="58">
        <v>6</v>
      </c>
      <c r="G54" s="58"/>
      <c r="H54" s="58"/>
      <c r="I54" s="58"/>
      <c r="J54" s="58">
        <v>30</v>
      </c>
      <c r="K54" s="58"/>
      <c r="L54" s="58"/>
      <c r="M54" s="59">
        <f>SUM(D54:L54)</f>
        <v>36</v>
      </c>
      <c r="N54" s="60"/>
      <c r="O54" s="61" t="s">
        <v>114</v>
      </c>
      <c r="P54" s="62"/>
    </row>
    <row r="55" spans="2:16" ht="15.75" x14ac:dyDescent="0.25">
      <c r="B55" s="64" t="s">
        <v>323</v>
      </c>
      <c r="C55" s="57" t="s">
        <v>111</v>
      </c>
      <c r="D55" s="58"/>
      <c r="E55" s="58"/>
      <c r="F55" s="58">
        <v>6</v>
      </c>
      <c r="G55" s="58"/>
      <c r="H55" s="58"/>
      <c r="I55" s="58"/>
      <c r="J55" s="58">
        <v>30</v>
      </c>
      <c r="K55" s="58"/>
      <c r="L55" s="58"/>
      <c r="M55" s="59">
        <f t="shared" ref="M55:M56" si="11">SUM(D55:L55)</f>
        <v>36</v>
      </c>
      <c r="N55" s="65"/>
      <c r="O55" s="66" t="s">
        <v>114</v>
      </c>
      <c r="P55" s="67"/>
    </row>
    <row r="56" spans="2:16" ht="15.75" x14ac:dyDescent="0.25">
      <c r="B56" s="68" t="s">
        <v>312</v>
      </c>
      <c r="C56" s="92" t="s">
        <v>112</v>
      </c>
      <c r="D56" s="93"/>
      <c r="E56" s="93"/>
      <c r="F56" s="93">
        <v>6</v>
      </c>
      <c r="G56" s="93"/>
      <c r="H56" s="93"/>
      <c r="I56" s="93"/>
      <c r="J56" s="93">
        <v>30</v>
      </c>
      <c r="K56" s="93"/>
      <c r="L56" s="93"/>
      <c r="M56" s="102">
        <f t="shared" si="11"/>
        <v>36</v>
      </c>
      <c r="N56" s="69" t="s">
        <v>114</v>
      </c>
      <c r="O56" s="66" t="s">
        <v>114</v>
      </c>
      <c r="P56" s="70" t="s">
        <v>114</v>
      </c>
    </row>
    <row r="57" spans="2:16" ht="6" customHeight="1" x14ac:dyDescent="0.25"/>
    <row r="58" spans="2:16" ht="15.75" x14ac:dyDescent="0.25">
      <c r="B58" s="56" t="s">
        <v>150</v>
      </c>
      <c r="C58" s="57" t="s">
        <v>110</v>
      </c>
      <c r="D58" s="58"/>
      <c r="E58" s="58"/>
      <c r="F58" s="58">
        <v>9.6</v>
      </c>
      <c r="G58" s="58"/>
      <c r="H58" s="58"/>
      <c r="I58" s="58"/>
      <c r="J58" s="58">
        <v>30</v>
      </c>
      <c r="K58" s="58"/>
      <c r="L58" s="58"/>
      <c r="M58" s="59">
        <f>SUM(D58:L58)</f>
        <v>39.6</v>
      </c>
      <c r="N58" s="60"/>
      <c r="O58" s="61" t="s">
        <v>114</v>
      </c>
      <c r="P58" s="62"/>
    </row>
    <row r="59" spans="2:16" ht="15.75" x14ac:dyDescent="0.25">
      <c r="B59" s="64" t="s">
        <v>324</v>
      </c>
      <c r="C59" s="57" t="s">
        <v>111</v>
      </c>
      <c r="D59" s="58"/>
      <c r="E59" s="58"/>
      <c r="F59" s="58">
        <v>9.6</v>
      </c>
      <c r="G59" s="58"/>
      <c r="H59" s="58"/>
      <c r="I59" s="58"/>
      <c r="J59" s="58">
        <v>30</v>
      </c>
      <c r="K59" s="58"/>
      <c r="L59" s="58"/>
      <c r="M59" s="59">
        <f t="shared" ref="M59:M60" si="12">SUM(D59:L59)</f>
        <v>39.6</v>
      </c>
      <c r="N59" s="65"/>
      <c r="O59" s="66" t="s">
        <v>114</v>
      </c>
      <c r="P59" s="67"/>
    </row>
    <row r="60" spans="2:16" ht="15.75" x14ac:dyDescent="0.25">
      <c r="B60" s="68" t="s">
        <v>312</v>
      </c>
      <c r="C60" s="92" t="s">
        <v>112</v>
      </c>
      <c r="D60" s="93"/>
      <c r="E60" s="93"/>
      <c r="F60" s="93">
        <v>0</v>
      </c>
      <c r="G60" s="93"/>
      <c r="H60" s="93"/>
      <c r="I60" s="93"/>
      <c r="J60" s="93">
        <v>0</v>
      </c>
      <c r="K60" s="93"/>
      <c r="L60" s="93"/>
      <c r="M60" s="102">
        <f t="shared" si="12"/>
        <v>0</v>
      </c>
      <c r="N60" s="69" t="s">
        <v>183</v>
      </c>
      <c r="O60" s="66" t="s">
        <v>184</v>
      </c>
      <c r="P60" s="70" t="s">
        <v>114</v>
      </c>
    </row>
    <row r="61" spans="2:16" ht="7.5" customHeight="1" x14ac:dyDescent="0.25"/>
    <row r="62" spans="2:16" ht="15.75" x14ac:dyDescent="0.25">
      <c r="B62" s="56" t="s">
        <v>150</v>
      </c>
      <c r="C62" s="57" t="s">
        <v>110</v>
      </c>
      <c r="D62" s="58"/>
      <c r="E62" s="58"/>
      <c r="F62" s="58">
        <v>1.754</v>
      </c>
      <c r="G62" s="58"/>
      <c r="H62" s="58"/>
      <c r="I62" s="58"/>
      <c r="J62" s="58">
        <v>30</v>
      </c>
      <c r="K62" s="58"/>
      <c r="L62" s="58"/>
      <c r="M62" s="59">
        <f>SUM(D62:L62)</f>
        <v>31.754000000000001</v>
      </c>
      <c r="N62" s="60"/>
      <c r="O62" s="61" t="s">
        <v>114</v>
      </c>
      <c r="P62" s="62"/>
    </row>
    <row r="63" spans="2:16" ht="15.75" x14ac:dyDescent="0.25">
      <c r="B63" s="64" t="s">
        <v>326</v>
      </c>
      <c r="C63" s="57" t="s">
        <v>111</v>
      </c>
      <c r="D63" s="58"/>
      <c r="E63" s="58"/>
      <c r="F63" s="58">
        <v>1.754</v>
      </c>
      <c r="G63" s="58"/>
      <c r="H63" s="58"/>
      <c r="I63" s="58"/>
      <c r="J63" s="58">
        <v>30</v>
      </c>
      <c r="K63" s="58"/>
      <c r="L63" s="58"/>
      <c r="M63" s="59">
        <f t="shared" ref="M63:M64" si="13">SUM(D63:L63)</f>
        <v>31.754000000000001</v>
      </c>
      <c r="N63" s="65"/>
      <c r="O63" s="66" t="s">
        <v>114</v>
      </c>
      <c r="P63" s="67"/>
    </row>
    <row r="64" spans="2:16" ht="15.75" x14ac:dyDescent="0.25">
      <c r="B64" s="68" t="s">
        <v>325</v>
      </c>
      <c r="C64" s="92" t="s">
        <v>112</v>
      </c>
      <c r="D64" s="93"/>
      <c r="E64" s="93"/>
      <c r="F64" s="93">
        <v>1.754</v>
      </c>
      <c r="G64" s="93"/>
      <c r="H64" s="93"/>
      <c r="I64" s="93"/>
      <c r="J64" s="93">
        <v>30</v>
      </c>
      <c r="K64" s="93"/>
      <c r="L64" s="93"/>
      <c r="M64" s="102">
        <f t="shared" si="13"/>
        <v>31.754000000000001</v>
      </c>
      <c r="N64" s="69" t="s">
        <v>114</v>
      </c>
      <c r="O64" s="66" t="s">
        <v>114</v>
      </c>
      <c r="P64" s="70" t="s">
        <v>114</v>
      </c>
    </row>
    <row r="65" spans="2:16" ht="6.75" customHeight="1" x14ac:dyDescent="0.25"/>
    <row r="66" spans="2:16" ht="15.75" x14ac:dyDescent="0.25">
      <c r="B66" s="56" t="s">
        <v>155</v>
      </c>
      <c r="C66" s="57" t="s">
        <v>110</v>
      </c>
      <c r="D66" s="58"/>
      <c r="E66" s="58"/>
      <c r="F66" s="58">
        <v>1.7</v>
      </c>
      <c r="G66" s="58"/>
      <c r="H66" s="58"/>
      <c r="I66" s="58"/>
      <c r="J66" s="58">
        <v>30</v>
      </c>
      <c r="K66" s="58"/>
      <c r="L66" s="58"/>
      <c r="M66" s="59">
        <f>SUM(D66:L66)</f>
        <v>31.7</v>
      </c>
      <c r="N66" s="60"/>
      <c r="O66" s="61" t="s">
        <v>114</v>
      </c>
      <c r="P66" s="62"/>
    </row>
    <row r="67" spans="2:16" ht="15.75" x14ac:dyDescent="0.25">
      <c r="B67" s="64" t="s">
        <v>327</v>
      </c>
      <c r="C67" s="57" t="s">
        <v>111</v>
      </c>
      <c r="D67" s="58"/>
      <c r="E67" s="58"/>
      <c r="F67" s="58">
        <v>1.7</v>
      </c>
      <c r="G67" s="58"/>
      <c r="H67" s="58"/>
      <c r="I67" s="58"/>
      <c r="J67" s="58">
        <v>30</v>
      </c>
      <c r="K67" s="58"/>
      <c r="L67" s="58"/>
      <c r="M67" s="59">
        <f t="shared" ref="M67:M68" si="14">SUM(D67:L67)</f>
        <v>31.7</v>
      </c>
      <c r="N67" s="65"/>
      <c r="O67" s="66" t="s">
        <v>114</v>
      </c>
      <c r="P67" s="67"/>
    </row>
    <row r="68" spans="2:16" ht="15.75" x14ac:dyDescent="0.25">
      <c r="B68" s="68" t="s">
        <v>325</v>
      </c>
      <c r="C68" s="92" t="s">
        <v>112</v>
      </c>
      <c r="D68" s="93"/>
      <c r="E68" s="93"/>
      <c r="F68" s="93">
        <v>1.7</v>
      </c>
      <c r="G68" s="93"/>
      <c r="H68" s="93"/>
      <c r="I68" s="93"/>
      <c r="J68" s="93">
        <v>30</v>
      </c>
      <c r="K68" s="93"/>
      <c r="L68" s="93"/>
      <c r="M68" s="102">
        <f t="shared" si="14"/>
        <v>31.7</v>
      </c>
      <c r="N68" s="69" t="s">
        <v>114</v>
      </c>
      <c r="O68" s="66" t="s">
        <v>114</v>
      </c>
      <c r="P68" s="70" t="s">
        <v>114</v>
      </c>
    </row>
    <row r="69" spans="2:16" ht="6.75" customHeight="1" x14ac:dyDescent="0.25"/>
    <row r="70" spans="2:16" ht="15.75" x14ac:dyDescent="0.25">
      <c r="B70" s="56" t="s">
        <v>155</v>
      </c>
      <c r="C70" s="57" t="s">
        <v>110</v>
      </c>
      <c r="D70" s="58"/>
      <c r="E70" s="58"/>
      <c r="F70" s="58">
        <v>20.213000000000001</v>
      </c>
      <c r="G70" s="58"/>
      <c r="H70" s="58"/>
      <c r="I70" s="58"/>
      <c r="J70" s="58">
        <v>27</v>
      </c>
      <c r="K70" s="58"/>
      <c r="L70" s="58"/>
      <c r="M70" s="59">
        <f>SUM(D70:L70)</f>
        <v>47.213000000000001</v>
      </c>
      <c r="N70" s="60"/>
      <c r="O70" s="61" t="s">
        <v>114</v>
      </c>
      <c r="P70" s="62"/>
    </row>
    <row r="71" spans="2:16" ht="15.75" x14ac:dyDescent="0.25">
      <c r="B71" s="64" t="s">
        <v>328</v>
      </c>
      <c r="C71" s="57" t="s">
        <v>111</v>
      </c>
      <c r="D71" s="58"/>
      <c r="E71" s="58"/>
      <c r="F71" s="58">
        <v>20.213000000000001</v>
      </c>
      <c r="G71" s="58"/>
      <c r="H71" s="58"/>
      <c r="I71" s="58"/>
      <c r="J71" s="58">
        <v>27</v>
      </c>
      <c r="K71" s="58"/>
      <c r="L71" s="58"/>
      <c r="M71" s="59">
        <f t="shared" ref="M71:M72" si="15">SUM(D71:L71)</f>
        <v>47.213000000000001</v>
      </c>
      <c r="N71" s="65"/>
      <c r="O71" s="66" t="s">
        <v>114</v>
      </c>
      <c r="P71" s="67"/>
    </row>
    <row r="72" spans="2:16" ht="15.75" x14ac:dyDescent="0.25">
      <c r="B72" s="68" t="s">
        <v>325</v>
      </c>
      <c r="C72" s="92" t="s">
        <v>112</v>
      </c>
      <c r="D72" s="93"/>
      <c r="E72" s="93"/>
      <c r="F72" s="93">
        <v>20.475000000000001</v>
      </c>
      <c r="G72" s="93"/>
      <c r="H72" s="93"/>
      <c r="I72" s="93"/>
      <c r="J72" s="93">
        <v>28.95</v>
      </c>
      <c r="K72" s="93"/>
      <c r="L72" s="93"/>
      <c r="M72" s="102">
        <f t="shared" si="15"/>
        <v>49.424999999999997</v>
      </c>
      <c r="N72" s="69" t="s">
        <v>114</v>
      </c>
      <c r="O72" s="66" t="s">
        <v>114</v>
      </c>
      <c r="P72" s="70" t="s">
        <v>114</v>
      </c>
    </row>
    <row r="73" spans="2:16" ht="6" customHeight="1" x14ac:dyDescent="0.25"/>
    <row r="74" spans="2:16" ht="15.75" x14ac:dyDescent="0.25">
      <c r="B74" s="56" t="s">
        <v>153</v>
      </c>
      <c r="C74" s="57" t="s">
        <v>110</v>
      </c>
      <c r="D74" s="58"/>
      <c r="E74" s="58"/>
      <c r="F74" s="58">
        <v>16.875</v>
      </c>
      <c r="G74" s="58"/>
      <c r="H74" s="58"/>
      <c r="I74" s="58"/>
      <c r="J74" s="58">
        <v>14.1</v>
      </c>
      <c r="K74" s="58"/>
      <c r="L74" s="58"/>
      <c r="M74" s="59">
        <f>SUM(D74:L74)</f>
        <v>30.975000000000001</v>
      </c>
      <c r="N74" s="60"/>
      <c r="O74" s="61" t="s">
        <v>114</v>
      </c>
      <c r="P74" s="62"/>
    </row>
    <row r="75" spans="2:16" ht="15.75" x14ac:dyDescent="0.25">
      <c r="B75" s="64" t="s">
        <v>329</v>
      </c>
      <c r="C75" s="57" t="s">
        <v>111</v>
      </c>
      <c r="D75" s="58"/>
      <c r="E75" s="58"/>
      <c r="F75" s="58">
        <v>16.875</v>
      </c>
      <c r="G75" s="58"/>
      <c r="H75" s="58"/>
      <c r="I75" s="58"/>
      <c r="J75" s="58">
        <v>14.1</v>
      </c>
      <c r="K75" s="58"/>
      <c r="L75" s="58"/>
      <c r="M75" s="59">
        <f t="shared" ref="M75:M76" si="16">SUM(D75:L75)</f>
        <v>30.975000000000001</v>
      </c>
      <c r="N75" s="65"/>
      <c r="O75" s="66" t="s">
        <v>114</v>
      </c>
      <c r="P75" s="67"/>
    </row>
    <row r="76" spans="2:16" ht="15.75" x14ac:dyDescent="0.25">
      <c r="B76" s="68" t="s">
        <v>325</v>
      </c>
      <c r="C76" s="92" t="s">
        <v>112</v>
      </c>
      <c r="D76" s="93"/>
      <c r="E76" s="93"/>
      <c r="F76" s="93">
        <v>18.45</v>
      </c>
      <c r="G76" s="93"/>
      <c r="H76" s="93"/>
      <c r="I76" s="93"/>
      <c r="J76" s="93">
        <v>14.55</v>
      </c>
      <c r="K76" s="93"/>
      <c r="L76" s="93"/>
      <c r="M76" s="102">
        <f t="shared" si="16"/>
        <v>33</v>
      </c>
      <c r="N76" s="69" t="s">
        <v>114</v>
      </c>
      <c r="O76" s="66" t="s">
        <v>114</v>
      </c>
      <c r="P76" s="70" t="s">
        <v>114</v>
      </c>
    </row>
    <row r="77" spans="2:16" ht="5.25" customHeight="1" x14ac:dyDescent="0.25"/>
    <row r="78" spans="2:16" ht="15.75" x14ac:dyDescent="0.25">
      <c r="B78" s="56" t="s">
        <v>153</v>
      </c>
      <c r="C78" s="57" t="s">
        <v>110</v>
      </c>
      <c r="D78" s="58"/>
      <c r="E78" s="58"/>
      <c r="F78" s="58">
        <v>19.184999999999999</v>
      </c>
      <c r="G78" s="58"/>
      <c r="H78" s="58"/>
      <c r="I78" s="58"/>
      <c r="J78" s="58">
        <v>16.8</v>
      </c>
      <c r="K78" s="58"/>
      <c r="L78" s="58"/>
      <c r="M78" s="59">
        <f>SUM(D78:L78)</f>
        <v>35.984999999999999</v>
      </c>
      <c r="N78" s="60"/>
      <c r="O78" s="61" t="s">
        <v>114</v>
      </c>
      <c r="P78" s="62"/>
    </row>
    <row r="79" spans="2:16" ht="15.75" x14ac:dyDescent="0.25">
      <c r="B79" s="64" t="s">
        <v>330</v>
      </c>
      <c r="C79" s="57" t="s">
        <v>111</v>
      </c>
      <c r="D79" s="58"/>
      <c r="E79" s="58"/>
      <c r="F79" s="58">
        <v>19.184999999999999</v>
      </c>
      <c r="G79" s="58"/>
      <c r="H79" s="58"/>
      <c r="I79" s="58"/>
      <c r="J79" s="58">
        <v>16.8</v>
      </c>
      <c r="K79" s="58"/>
      <c r="L79" s="58"/>
      <c r="M79" s="59">
        <f t="shared" ref="M79:M80" si="17">SUM(D79:L79)</f>
        <v>35.984999999999999</v>
      </c>
      <c r="N79" s="65"/>
      <c r="O79" s="66" t="s">
        <v>114</v>
      </c>
      <c r="P79" s="67"/>
    </row>
    <row r="80" spans="2:16" ht="15.75" x14ac:dyDescent="0.25">
      <c r="B80" s="68" t="s">
        <v>325</v>
      </c>
      <c r="C80" s="92" t="s">
        <v>112</v>
      </c>
      <c r="D80" s="93"/>
      <c r="E80" s="93"/>
      <c r="F80" s="93">
        <v>19.184999999999999</v>
      </c>
      <c r="G80" s="93"/>
      <c r="H80" s="93"/>
      <c r="I80" s="93"/>
      <c r="J80" s="93">
        <v>16.8</v>
      </c>
      <c r="K80" s="93"/>
      <c r="L80" s="93"/>
      <c r="M80" s="102">
        <f t="shared" si="17"/>
        <v>35.984999999999999</v>
      </c>
      <c r="N80" s="69"/>
      <c r="O80" s="66"/>
      <c r="P80" s="70" t="s">
        <v>114</v>
      </c>
    </row>
    <row r="81" spans="2:16" ht="6" customHeight="1" x14ac:dyDescent="0.25"/>
    <row r="82" spans="2:16" ht="15.75" x14ac:dyDescent="0.25">
      <c r="B82" s="56" t="s">
        <v>150</v>
      </c>
      <c r="C82" s="57" t="s">
        <v>110</v>
      </c>
      <c r="D82" s="58"/>
      <c r="E82" s="58"/>
      <c r="F82" s="58">
        <v>3.3</v>
      </c>
      <c r="G82" s="58"/>
      <c r="H82" s="58"/>
      <c r="I82" s="58"/>
      <c r="J82" s="58">
        <v>30</v>
      </c>
      <c r="K82" s="58"/>
      <c r="L82" s="58"/>
      <c r="M82" s="59">
        <f>SUM(D82:L82)</f>
        <v>33.299999999999997</v>
      </c>
      <c r="N82" s="60"/>
      <c r="O82" s="61" t="s">
        <v>114</v>
      </c>
      <c r="P82" s="62"/>
    </row>
    <row r="83" spans="2:16" ht="15.75" x14ac:dyDescent="0.25">
      <c r="B83" s="64" t="s">
        <v>332</v>
      </c>
      <c r="C83" s="57" t="s">
        <v>111</v>
      </c>
      <c r="D83" s="58"/>
      <c r="E83" s="58"/>
      <c r="F83" s="58">
        <v>3.3</v>
      </c>
      <c r="G83" s="58"/>
      <c r="H83" s="58"/>
      <c r="I83" s="58"/>
      <c r="J83" s="58">
        <v>30</v>
      </c>
      <c r="K83" s="58"/>
      <c r="L83" s="58"/>
      <c r="M83" s="59">
        <f t="shared" ref="M83:M84" si="18">SUM(D83:L83)</f>
        <v>33.299999999999997</v>
      </c>
      <c r="N83" s="65"/>
      <c r="O83" s="66" t="s">
        <v>114</v>
      </c>
      <c r="P83" s="67"/>
    </row>
    <row r="84" spans="2:16" ht="15.75" x14ac:dyDescent="0.25">
      <c r="B84" s="68" t="s">
        <v>331</v>
      </c>
      <c r="C84" s="92" t="s">
        <v>112</v>
      </c>
      <c r="D84" s="93"/>
      <c r="E84" s="93"/>
      <c r="F84" s="93">
        <v>3.3</v>
      </c>
      <c r="G84" s="93"/>
      <c r="H84" s="93"/>
      <c r="I84" s="93"/>
      <c r="J84" s="93">
        <v>30</v>
      </c>
      <c r="K84" s="93"/>
      <c r="L84" s="93"/>
      <c r="M84" s="102">
        <f t="shared" si="18"/>
        <v>33.299999999999997</v>
      </c>
      <c r="N84" s="69" t="s">
        <v>114</v>
      </c>
      <c r="O84" s="66" t="s">
        <v>114</v>
      </c>
      <c r="P84" s="70" t="s">
        <v>114</v>
      </c>
    </row>
    <row r="85" spans="2:16" ht="6.75" customHeight="1" x14ac:dyDescent="0.25"/>
    <row r="86" spans="2:16" ht="15.75" x14ac:dyDescent="0.25">
      <c r="B86" s="56" t="s">
        <v>150</v>
      </c>
      <c r="C86" s="57" t="s">
        <v>110</v>
      </c>
      <c r="D86" s="58"/>
      <c r="E86" s="58"/>
      <c r="F86" s="58">
        <v>20.120999999999999</v>
      </c>
      <c r="G86" s="58"/>
      <c r="H86" s="58"/>
      <c r="I86" s="58"/>
      <c r="J86" s="58">
        <v>24.6</v>
      </c>
      <c r="K86" s="58"/>
      <c r="L86" s="58"/>
      <c r="M86" s="59">
        <f>SUM(D86:L86)</f>
        <v>44.721000000000004</v>
      </c>
      <c r="N86" s="60"/>
      <c r="O86" s="61" t="s">
        <v>114</v>
      </c>
      <c r="P86" s="62"/>
    </row>
    <row r="87" spans="2:16" ht="15.75" x14ac:dyDescent="0.25">
      <c r="B87" s="64" t="s">
        <v>333</v>
      </c>
      <c r="C87" s="57" t="s">
        <v>111</v>
      </c>
      <c r="D87" s="58"/>
      <c r="E87" s="58"/>
      <c r="F87" s="58">
        <v>20.120999999999999</v>
      </c>
      <c r="G87" s="58"/>
      <c r="H87" s="58"/>
      <c r="I87" s="58"/>
      <c r="J87" s="58">
        <v>24.6</v>
      </c>
      <c r="K87" s="58"/>
      <c r="L87" s="58"/>
      <c r="M87" s="59">
        <f t="shared" ref="M87:M88" si="19">SUM(D87:L87)</f>
        <v>44.721000000000004</v>
      </c>
      <c r="N87" s="65"/>
      <c r="O87" s="66" t="s">
        <v>114</v>
      </c>
      <c r="P87" s="67"/>
    </row>
    <row r="88" spans="2:16" ht="15.75" x14ac:dyDescent="0.25">
      <c r="B88" s="68" t="s">
        <v>331</v>
      </c>
      <c r="C88" s="92" t="s">
        <v>112</v>
      </c>
      <c r="D88" s="93"/>
      <c r="E88" s="93"/>
      <c r="F88" s="93">
        <v>20.120999999999999</v>
      </c>
      <c r="G88" s="93"/>
      <c r="H88" s="93"/>
      <c r="I88" s="93"/>
      <c r="J88" s="93">
        <v>24.9</v>
      </c>
      <c r="K88" s="93"/>
      <c r="L88" s="93"/>
      <c r="M88" s="102">
        <f t="shared" si="19"/>
        <v>45.021000000000001</v>
      </c>
      <c r="N88" s="69" t="s">
        <v>114</v>
      </c>
      <c r="O88" s="66" t="s">
        <v>114</v>
      </c>
      <c r="P88" s="70" t="s">
        <v>114</v>
      </c>
    </row>
    <row r="89" spans="2:16" ht="6.75" customHeight="1" x14ac:dyDescent="0.25"/>
    <row r="90" spans="2:16" ht="15.75" x14ac:dyDescent="0.25">
      <c r="B90" s="56" t="s">
        <v>155</v>
      </c>
      <c r="C90" s="57" t="s">
        <v>110</v>
      </c>
      <c r="D90" s="58"/>
      <c r="E90" s="58"/>
      <c r="F90" s="58">
        <v>9.5250000000000004</v>
      </c>
      <c r="G90" s="58"/>
      <c r="H90" s="58"/>
      <c r="I90" s="58"/>
      <c r="J90" s="58">
        <v>30</v>
      </c>
      <c r="K90" s="58"/>
      <c r="L90" s="58"/>
      <c r="M90" s="59">
        <f>SUM(D90:L90)</f>
        <v>39.524999999999999</v>
      </c>
      <c r="N90" s="60"/>
      <c r="O90" s="61" t="s">
        <v>114</v>
      </c>
      <c r="P90" s="62"/>
    </row>
    <row r="91" spans="2:16" ht="15.75" x14ac:dyDescent="0.25">
      <c r="B91" s="64" t="s">
        <v>334</v>
      </c>
      <c r="C91" s="57" t="s">
        <v>111</v>
      </c>
      <c r="D91" s="58"/>
      <c r="E91" s="58"/>
      <c r="F91" s="58">
        <v>9.5250000000000004</v>
      </c>
      <c r="G91" s="58"/>
      <c r="H91" s="58"/>
      <c r="I91" s="58"/>
      <c r="J91" s="58">
        <v>30</v>
      </c>
      <c r="K91" s="58"/>
      <c r="L91" s="58"/>
      <c r="M91" s="59">
        <f t="shared" ref="M91:M92" si="20">SUM(D91:L91)</f>
        <v>39.524999999999999</v>
      </c>
      <c r="N91" s="65"/>
      <c r="O91" s="66" t="s">
        <v>114</v>
      </c>
      <c r="P91" s="67"/>
    </row>
    <row r="92" spans="2:16" ht="15.75" x14ac:dyDescent="0.25">
      <c r="B92" s="68" t="s">
        <v>331</v>
      </c>
      <c r="C92" s="92" t="s">
        <v>112</v>
      </c>
      <c r="D92" s="93"/>
      <c r="E92" s="93"/>
      <c r="F92" s="93">
        <v>10.199999999999999</v>
      </c>
      <c r="G92" s="93"/>
      <c r="H92" s="93"/>
      <c r="I92" s="93"/>
      <c r="J92" s="93">
        <v>30</v>
      </c>
      <c r="K92" s="93"/>
      <c r="L92" s="93"/>
      <c r="M92" s="102">
        <f t="shared" si="20"/>
        <v>40.200000000000003</v>
      </c>
      <c r="N92" s="69" t="s">
        <v>114</v>
      </c>
      <c r="O92" s="66" t="s">
        <v>114</v>
      </c>
      <c r="P92" s="70" t="s">
        <v>114</v>
      </c>
    </row>
    <row r="93" spans="2:16" ht="5.25" customHeight="1" x14ac:dyDescent="0.25"/>
    <row r="94" spans="2:16" ht="15.75" x14ac:dyDescent="0.25">
      <c r="B94" s="56" t="s">
        <v>153</v>
      </c>
      <c r="C94" s="57" t="s">
        <v>110</v>
      </c>
      <c r="D94" s="58"/>
      <c r="E94" s="58"/>
      <c r="F94" s="58">
        <v>25.92</v>
      </c>
      <c r="G94" s="58"/>
      <c r="H94" s="58"/>
      <c r="I94" s="58"/>
      <c r="J94" s="58">
        <v>30</v>
      </c>
      <c r="K94" s="58"/>
      <c r="L94" s="58"/>
      <c r="M94" s="59">
        <f>SUM(D94:L94)</f>
        <v>55.92</v>
      </c>
      <c r="N94" s="60"/>
      <c r="O94" s="61" t="s">
        <v>114</v>
      </c>
      <c r="P94" s="62"/>
    </row>
    <row r="95" spans="2:16" ht="15.75" x14ac:dyDescent="0.25">
      <c r="B95" s="64" t="s">
        <v>335</v>
      </c>
      <c r="C95" s="57" t="s">
        <v>111</v>
      </c>
      <c r="D95" s="58"/>
      <c r="E95" s="58"/>
      <c r="F95" s="58">
        <v>25.92</v>
      </c>
      <c r="G95" s="58"/>
      <c r="H95" s="58"/>
      <c r="I95" s="58"/>
      <c r="J95" s="58">
        <v>30</v>
      </c>
      <c r="K95" s="58"/>
      <c r="L95" s="58"/>
      <c r="M95" s="59">
        <f t="shared" ref="M95:M96" si="21">SUM(D95:L95)</f>
        <v>55.92</v>
      </c>
      <c r="N95" s="65"/>
      <c r="O95" s="66" t="s">
        <v>114</v>
      </c>
      <c r="P95" s="67"/>
    </row>
    <row r="96" spans="2:16" ht="15.75" x14ac:dyDescent="0.25">
      <c r="B96" s="68" t="s">
        <v>331</v>
      </c>
      <c r="C96" s="92" t="s">
        <v>112</v>
      </c>
      <c r="D96" s="93"/>
      <c r="E96" s="93"/>
      <c r="F96" s="93">
        <v>25.92</v>
      </c>
      <c r="G96" s="93"/>
      <c r="H96" s="93"/>
      <c r="I96" s="93"/>
      <c r="J96" s="93">
        <v>30</v>
      </c>
      <c r="K96" s="93"/>
      <c r="L96" s="93"/>
      <c r="M96" s="102">
        <f t="shared" si="21"/>
        <v>55.92</v>
      </c>
      <c r="N96" s="69" t="s">
        <v>114</v>
      </c>
      <c r="O96" s="66" t="s">
        <v>114</v>
      </c>
      <c r="P96" s="70" t="s">
        <v>114</v>
      </c>
    </row>
    <row r="97" spans="2:16" ht="6" customHeight="1" x14ac:dyDescent="0.25"/>
    <row r="98" spans="2:16" ht="15.75" x14ac:dyDescent="0.25">
      <c r="B98" s="56" t="s">
        <v>153</v>
      </c>
      <c r="C98" s="57" t="s">
        <v>110</v>
      </c>
      <c r="D98" s="58"/>
      <c r="E98" s="58"/>
      <c r="F98" s="58"/>
      <c r="G98" s="58"/>
      <c r="H98" s="58"/>
      <c r="I98" s="58"/>
      <c r="J98" s="58">
        <v>30</v>
      </c>
      <c r="K98" s="58"/>
      <c r="L98" s="58"/>
      <c r="M98" s="59">
        <f>SUM(D98:L98)</f>
        <v>30</v>
      </c>
      <c r="N98" s="60"/>
      <c r="O98" s="61" t="s">
        <v>114</v>
      </c>
      <c r="P98" s="62"/>
    </row>
    <row r="99" spans="2:16" ht="14.25" customHeight="1" x14ac:dyDescent="0.25">
      <c r="B99" s="120" t="s">
        <v>336</v>
      </c>
      <c r="C99" s="57" t="s">
        <v>111</v>
      </c>
      <c r="D99" s="58"/>
      <c r="E99" s="58"/>
      <c r="F99" s="58"/>
      <c r="G99" s="58"/>
      <c r="H99" s="58"/>
      <c r="I99" s="58"/>
      <c r="J99" s="58">
        <v>30</v>
      </c>
      <c r="K99" s="58"/>
      <c r="L99" s="58"/>
      <c r="M99" s="59">
        <f t="shared" ref="M99:M100" si="22">SUM(D99:L99)</f>
        <v>30</v>
      </c>
      <c r="N99" s="65"/>
      <c r="O99" s="66" t="s">
        <v>114</v>
      </c>
      <c r="P99" s="67"/>
    </row>
    <row r="100" spans="2:16" ht="15.75" x14ac:dyDescent="0.25">
      <c r="B100" s="68" t="s">
        <v>331</v>
      </c>
      <c r="C100" s="92" t="s">
        <v>112</v>
      </c>
      <c r="D100" s="93"/>
      <c r="E100" s="93"/>
      <c r="F100" s="93"/>
      <c r="G100" s="93"/>
      <c r="H100" s="93"/>
      <c r="I100" s="93"/>
      <c r="J100" s="93">
        <v>30</v>
      </c>
      <c r="K100" s="93"/>
      <c r="L100" s="93"/>
      <c r="M100" s="102">
        <f t="shared" si="22"/>
        <v>30</v>
      </c>
      <c r="N100" s="69" t="s">
        <v>114</v>
      </c>
      <c r="O100" s="66" t="s">
        <v>114</v>
      </c>
      <c r="P100" s="70" t="s">
        <v>114</v>
      </c>
    </row>
  </sheetData>
  <sheetProtection algorithmName="SHA-512" hashValue="V4klh202EDh6vXQG5RZtgwEI31WAB4FOphrR4pltIlLvBCD1gSlc/xK/ZsBCT5bjpsJCpGzYaoVqql43Kfp4ig==" saltValue="kYeVCMBLC+MG36985OHgEA==" spinCount="100000"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30 arası bir puan girebilirsiniz ve ondalık kısmı virgül ile ayrılmalıdır !" sqref="F10:F12 I10:J12 F14:F16 I14:J16 F18:F20 I18:J20 F22:F24 I22:J24 F26:F28 I26:J28 F30:F32 I30:J32 F34:F36 I34:J36 F38:F40 I38:J40 F42:F44 I42:J44 F46:F48 I46:J48 F50:F52 I50:J52 F54:F56 I54:J56 F58:F60 I58:J60 F62:F64 I62:J64 F66:F68 I66:J68 F70:F72 I70:J72 F74:F76 I74:J76 F78:F80 I78:J80 F82:F84 I82:J84 F86:F88 I86:J88 F90:F92 I90:J92 F94:F96 I94:J96 F98:F100 I98:J100">
      <formula1>0</formula1>
      <formula2>30</formula2>
    </dataValidation>
    <dataValidation type="decimal" allowBlank="1" showInputMessage="1" showErrorMessage="1" errorTitle="UYARI" error="Bu alan için 0-15 arası bir puan girebilirsiniz ve ondalık kısmı virgül ile ayrılmalıdır !" sqref="G10:H12 E10:E12 G14:H16 E14:E16 G18:H20 E18:E20 G22:H24 E22:E24 G26:H28 E26:E28 G30:H32 E30:E32 G34:H36 E34:E36 G38:H40 E38:E40 G42:H44 E42:E44 G46:H48 E46:E48 G50:H52 E50:E52 G54:H56 E54:E56 G58:H60 E58:E60 G62:H64 E62:E64 G66:H68 E66:E68 G70:H72 E70:E72 G74:H76 E74:E76 G78:H80 E78:E80 G82:H84 E82:E84 G86:H88 E86:E88 G90:H92 E90:E92 G94:H96 E94:E96 G98:H100 E98:E100">
      <formula1>0</formula1>
      <formula2>15</formula2>
    </dataValidation>
    <dataValidation type="decimal" allowBlank="1" showInputMessage="1" showErrorMessage="1" errorTitle="UYARI" error="Bu alan için 0-20 arası bir puan girebilirsiniz ve ondalık kısmı virgül ile ayrılmalıdır !" sqref="K10:L12 D10:D12 K14:L16 D14:D16 K18:L20 D18:D20 K22:L24 D22:D24 K26:L28 D26:D28 K30:L32 D30:D32 K34:L36 D34:D36 K38:L40 D38:D40 K42:L44 D42:D44 K46:L48 D46:D48 K50:L52 D50:D52 K54:L56 D54:D56 K58:L60 D58:D60 K62:L64 D62:D64 K66:L68 D66:D68 K70:L72 D70:D72 K74:L76 D74:D76 K78:L80 D78:D80 K82:L84 D82:D84 K86:L88 D86:D88 K90:L92 D90:D92 K94:L96 D94:D96 K98:L100 D98:D100">
      <formula1>0</formula1>
      <formula2>20</formula2>
    </dataValidation>
  </dataValidations>
  <pageMargins left="0.70866141732283472" right="0.70866141732283472" top="0.74803149606299213" bottom="0.74803149606299213" header="0.31496062992125984" footer="0.31496062992125984"/>
  <pageSetup paperSize="9" scale="9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Lütfen kutudan bir unvan seçimi yapınız...">
          <x14:formula1>
            <xm:f>unvan!$B$3:$B$10</xm:f>
          </x14:formula1>
          <xm:sqref>B10 B14 B18 B22 B26 B30 B34 B38 B42 B46 B50 B54 B58 B62 B66 B70 B74 B78 B82 B86 B90 B94 B98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2"/>
  <sheetViews>
    <sheetView showGridLines="0" workbookViewId="0">
      <pane ySplit="8" topLeftCell="A45" activePane="bottomLeft" state="frozen"/>
      <selection pane="bottomLeft" activeCell="R22" sqref="R22"/>
    </sheetView>
  </sheetViews>
  <sheetFormatPr defaultRowHeight="15" x14ac:dyDescent="0.2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x14ac:dyDescent="0.25"/>
    <row r="2" spans="2:18" ht="18.75" customHeight="1" x14ac:dyDescent="0.25">
      <c r="B2" s="134" t="s">
        <v>0</v>
      </c>
      <c r="C2" s="135"/>
      <c r="D2" s="135"/>
      <c r="E2" s="135"/>
      <c r="F2" s="135"/>
      <c r="G2" s="135"/>
      <c r="H2" s="135"/>
      <c r="I2" s="136" t="s">
        <v>203</v>
      </c>
      <c r="J2" s="136"/>
      <c r="K2" s="136"/>
      <c r="L2" s="136"/>
      <c r="M2" s="136"/>
      <c r="N2" s="136"/>
      <c r="O2" s="74"/>
      <c r="P2" s="75"/>
      <c r="Q2" s="41"/>
      <c r="R2" s="41"/>
    </row>
    <row r="3" spans="2:18" ht="18.75" x14ac:dyDescent="0.25">
      <c r="B3" s="139" t="s">
        <v>88</v>
      </c>
      <c r="C3" s="140"/>
      <c r="D3" s="140"/>
      <c r="E3" s="140"/>
      <c r="F3" s="140"/>
      <c r="G3" s="140"/>
      <c r="H3" s="140"/>
      <c r="I3" s="137"/>
      <c r="J3" s="137"/>
      <c r="K3" s="137"/>
      <c r="L3" s="137"/>
      <c r="M3" s="137"/>
      <c r="N3" s="137"/>
      <c r="O3" s="76"/>
      <c r="P3" s="77"/>
      <c r="Q3" s="3"/>
      <c r="R3" s="41"/>
    </row>
    <row r="4" spans="2:18" ht="18.75" x14ac:dyDescent="0.25">
      <c r="B4" s="141" t="s">
        <v>187</v>
      </c>
      <c r="C4" s="142"/>
      <c r="D4" s="142"/>
      <c r="E4" s="142"/>
      <c r="F4" s="142"/>
      <c r="G4" s="142"/>
      <c r="H4" s="142"/>
      <c r="I4" s="138"/>
      <c r="J4" s="138"/>
      <c r="K4" s="138"/>
      <c r="L4" s="138"/>
      <c r="M4" s="138"/>
      <c r="N4" s="138"/>
      <c r="O4" s="78"/>
      <c r="P4" s="79"/>
      <c r="Q4" s="41"/>
      <c r="R4" s="41"/>
    </row>
    <row r="5" spans="2:18" x14ac:dyDescent="0.25">
      <c r="B5" s="143" t="s">
        <v>217</v>
      </c>
      <c r="C5" s="144"/>
      <c r="D5" s="144"/>
      <c r="E5" s="144"/>
      <c r="F5" s="144"/>
      <c r="G5" s="144"/>
      <c r="H5" s="145" t="s">
        <v>8</v>
      </c>
      <c r="I5" s="146"/>
      <c r="J5" s="146"/>
      <c r="K5" s="146"/>
      <c r="L5" s="146"/>
      <c r="M5" s="146"/>
      <c r="N5" s="146"/>
      <c r="O5" s="146"/>
      <c r="P5" s="147"/>
      <c r="Q5" s="41"/>
      <c r="R5" s="41"/>
    </row>
    <row r="6" spans="2:18" ht="15.75" x14ac:dyDescent="0.25">
      <c r="B6" s="129" t="s">
        <v>218</v>
      </c>
      <c r="C6" s="130"/>
      <c r="D6" s="131" t="s">
        <v>89</v>
      </c>
      <c r="E6" s="132"/>
      <c r="F6" s="132"/>
      <c r="G6" s="132"/>
      <c r="H6" s="132"/>
      <c r="I6" s="132"/>
      <c r="J6" s="132"/>
      <c r="K6" s="132"/>
      <c r="L6" s="132"/>
      <c r="M6" s="133"/>
      <c r="N6" s="42"/>
      <c r="O6" s="42"/>
      <c r="P6" s="43" t="s">
        <v>90</v>
      </c>
      <c r="Q6" s="41"/>
      <c r="R6" s="41"/>
    </row>
    <row r="7" spans="2:18" ht="16.5" x14ac:dyDescent="0.35">
      <c r="B7" s="80" t="s">
        <v>91</v>
      </c>
      <c r="C7" s="81" t="s">
        <v>92</v>
      </c>
      <c r="D7" s="82" t="s">
        <v>93</v>
      </c>
      <c r="E7" s="83" t="s">
        <v>94</v>
      </c>
      <c r="F7" s="84" t="s">
        <v>95</v>
      </c>
      <c r="G7" s="85" t="s">
        <v>96</v>
      </c>
      <c r="H7" s="84" t="s">
        <v>97</v>
      </c>
      <c r="I7" s="83" t="s">
        <v>98</v>
      </c>
      <c r="J7" s="84" t="s">
        <v>99</v>
      </c>
      <c r="K7" s="85" t="s">
        <v>100</v>
      </c>
      <c r="L7" s="84" t="s">
        <v>101</v>
      </c>
      <c r="M7" s="44" t="s">
        <v>102</v>
      </c>
      <c r="N7" s="42"/>
      <c r="O7" s="42"/>
      <c r="P7" s="45"/>
      <c r="Q7" s="46"/>
      <c r="R7" s="46"/>
    </row>
    <row r="8" spans="2:18" ht="15.75" customHeight="1" x14ac:dyDescent="0.25">
      <c r="B8" s="86" t="s">
        <v>103</v>
      </c>
      <c r="C8" s="87" t="s">
        <v>104</v>
      </c>
      <c r="D8" s="88" t="s">
        <v>105</v>
      </c>
      <c r="E8" s="89" t="s">
        <v>106</v>
      </c>
      <c r="F8" s="90" t="s">
        <v>107</v>
      </c>
      <c r="G8" s="91" t="s">
        <v>106</v>
      </c>
      <c r="H8" s="90" t="s">
        <v>106</v>
      </c>
      <c r="I8" s="89" t="s">
        <v>107</v>
      </c>
      <c r="J8" s="90" t="s">
        <v>107</v>
      </c>
      <c r="K8" s="91" t="s">
        <v>105</v>
      </c>
      <c r="L8" s="90" t="s">
        <v>105</v>
      </c>
      <c r="M8" s="47" t="s">
        <v>108</v>
      </c>
      <c r="N8" s="42"/>
      <c r="O8" s="42"/>
      <c r="P8" s="48" t="s">
        <v>109</v>
      </c>
      <c r="Q8" s="49"/>
      <c r="R8" s="49"/>
    </row>
    <row r="9" spans="2:18" ht="5.25" customHeight="1" x14ac:dyDescent="0.25">
      <c r="B9" s="50"/>
      <c r="C9" s="50"/>
      <c r="D9" s="51"/>
      <c r="E9" s="52"/>
      <c r="F9" s="52"/>
      <c r="G9" s="53"/>
      <c r="H9" s="52"/>
      <c r="I9" s="52"/>
      <c r="J9" s="52"/>
      <c r="K9" s="53"/>
      <c r="L9" s="52"/>
      <c r="M9" s="53"/>
      <c r="N9" s="54"/>
      <c r="O9" s="54"/>
      <c r="P9" s="55"/>
      <c r="Q9" s="55"/>
      <c r="R9" s="55"/>
    </row>
    <row r="10" spans="2:18" ht="15.75" x14ac:dyDescent="0.25">
      <c r="B10" s="56" t="s">
        <v>150</v>
      </c>
      <c r="C10" s="57" t="s">
        <v>110</v>
      </c>
      <c r="D10" s="58"/>
      <c r="E10" s="58"/>
      <c r="F10" s="58">
        <v>30</v>
      </c>
      <c r="G10" s="58"/>
      <c r="H10" s="58"/>
      <c r="I10" s="58"/>
      <c r="J10" s="58">
        <v>30</v>
      </c>
      <c r="K10" s="58"/>
      <c r="L10" s="58"/>
      <c r="M10" s="59">
        <f>SUM(D10:L10)</f>
        <v>60</v>
      </c>
      <c r="N10" s="60"/>
      <c r="O10" s="61" t="s">
        <v>114</v>
      </c>
      <c r="P10" s="62"/>
      <c r="Q10" s="63"/>
      <c r="R10" s="63"/>
    </row>
    <row r="11" spans="2:18" ht="15.75" x14ac:dyDescent="0.25">
      <c r="B11" s="64" t="s">
        <v>251</v>
      </c>
      <c r="C11" s="57" t="s">
        <v>111</v>
      </c>
      <c r="D11" s="58"/>
      <c r="E11" s="58"/>
      <c r="F11" s="58">
        <v>30</v>
      </c>
      <c r="G11" s="58"/>
      <c r="H11" s="58"/>
      <c r="I11" s="58"/>
      <c r="J11" s="58">
        <v>30</v>
      </c>
      <c r="K11" s="58"/>
      <c r="L11" s="58"/>
      <c r="M11" s="59">
        <f t="shared" ref="M11:M12" si="0">SUM(D11:L11)</f>
        <v>60</v>
      </c>
      <c r="N11" s="65"/>
      <c r="O11" s="66" t="s">
        <v>114</v>
      </c>
      <c r="P11" s="67"/>
      <c r="Q11" s="63"/>
      <c r="R11" s="63"/>
    </row>
    <row r="12" spans="2:18" ht="15.75" x14ac:dyDescent="0.25">
      <c r="B12" s="68" t="s">
        <v>252</v>
      </c>
      <c r="C12" s="92" t="s">
        <v>112</v>
      </c>
      <c r="D12" s="93"/>
      <c r="E12" s="93"/>
      <c r="F12" s="93">
        <v>30</v>
      </c>
      <c r="G12" s="93"/>
      <c r="H12" s="93"/>
      <c r="I12" s="93"/>
      <c r="J12" s="93">
        <v>30</v>
      </c>
      <c r="K12" s="93"/>
      <c r="L12" s="93"/>
      <c r="M12" s="102">
        <f t="shared" si="0"/>
        <v>60</v>
      </c>
      <c r="N12" s="69" t="s">
        <v>114</v>
      </c>
      <c r="O12" s="66" t="s">
        <v>114</v>
      </c>
      <c r="P12" s="70" t="s">
        <v>114</v>
      </c>
      <c r="Q12" s="63"/>
      <c r="R12" s="63"/>
    </row>
    <row r="13" spans="2:18" ht="5.25" customHeight="1" x14ac:dyDescent="0.25">
      <c r="B13" s="71"/>
      <c r="C13" s="72"/>
      <c r="D13" s="72"/>
      <c r="E13" s="72"/>
      <c r="F13" s="72"/>
      <c r="G13" s="72"/>
      <c r="H13" s="72"/>
      <c r="I13" s="72"/>
      <c r="J13" s="72"/>
      <c r="K13" s="72"/>
      <c r="L13" s="72"/>
      <c r="M13" s="72"/>
      <c r="N13" s="73"/>
      <c r="O13" s="73"/>
      <c r="P13" s="41"/>
      <c r="Q13" s="41"/>
      <c r="R13" s="41"/>
    </row>
    <row r="14" spans="2:18" ht="15.75" x14ac:dyDescent="0.25">
      <c r="B14" s="56" t="s">
        <v>155</v>
      </c>
      <c r="C14" s="57" t="s">
        <v>110</v>
      </c>
      <c r="D14" s="58"/>
      <c r="E14" s="58"/>
      <c r="F14" s="58">
        <v>19.5</v>
      </c>
      <c r="G14" s="58"/>
      <c r="H14" s="58"/>
      <c r="I14" s="58"/>
      <c r="J14" s="58">
        <v>17.100000000000001</v>
      </c>
      <c r="K14" s="58"/>
      <c r="L14" s="58"/>
      <c r="M14" s="59">
        <f>SUM(D14:L14)</f>
        <v>36.6</v>
      </c>
      <c r="N14" s="60"/>
      <c r="O14" s="61" t="s">
        <v>114</v>
      </c>
      <c r="P14" s="62"/>
      <c r="Q14" s="63"/>
      <c r="R14" s="63"/>
    </row>
    <row r="15" spans="2:18" ht="15.75" x14ac:dyDescent="0.25">
      <c r="B15" s="64" t="s">
        <v>253</v>
      </c>
      <c r="C15" s="57" t="s">
        <v>111</v>
      </c>
      <c r="D15" s="58"/>
      <c r="E15" s="58"/>
      <c r="F15" s="58">
        <v>19.5</v>
      </c>
      <c r="G15" s="58"/>
      <c r="H15" s="58"/>
      <c r="I15" s="58"/>
      <c r="J15" s="58">
        <v>17.100000000000001</v>
      </c>
      <c r="K15" s="58"/>
      <c r="L15" s="58"/>
      <c r="M15" s="59">
        <f t="shared" ref="M15:M16" si="1">SUM(D15:L15)</f>
        <v>36.6</v>
      </c>
      <c r="N15" s="65"/>
      <c r="O15" s="66" t="s">
        <v>114</v>
      </c>
      <c r="P15" s="67"/>
      <c r="Q15" s="63"/>
      <c r="R15" s="63"/>
    </row>
    <row r="16" spans="2:18" ht="15.75" x14ac:dyDescent="0.25">
      <c r="B16" s="68" t="s">
        <v>252</v>
      </c>
      <c r="C16" s="92" t="s">
        <v>112</v>
      </c>
      <c r="D16" s="93"/>
      <c r="E16" s="93"/>
      <c r="F16" s="93">
        <v>19.5</v>
      </c>
      <c r="G16" s="93"/>
      <c r="H16" s="93"/>
      <c r="I16" s="93"/>
      <c r="J16" s="93">
        <v>16.8</v>
      </c>
      <c r="K16" s="93"/>
      <c r="L16" s="93"/>
      <c r="M16" s="102">
        <f t="shared" si="1"/>
        <v>36.299999999999997</v>
      </c>
      <c r="N16" s="69" t="s">
        <v>183</v>
      </c>
      <c r="O16" s="66" t="s">
        <v>184</v>
      </c>
      <c r="P16" s="70" t="s">
        <v>114</v>
      </c>
      <c r="Q16" s="63"/>
      <c r="R16" s="63"/>
    </row>
    <row r="17" spans="2:18" ht="6.75" customHeight="1" x14ac:dyDescent="0.25">
      <c r="Q17" s="41"/>
      <c r="R17" s="41"/>
    </row>
    <row r="18" spans="2:18" ht="15.75" x14ac:dyDescent="0.25">
      <c r="B18" s="56" t="s">
        <v>157</v>
      </c>
      <c r="C18" s="57" t="s">
        <v>110</v>
      </c>
      <c r="D18" s="58"/>
      <c r="E18" s="58"/>
      <c r="F18" s="58">
        <v>30</v>
      </c>
      <c r="G18" s="58"/>
      <c r="H18" s="58"/>
      <c r="I18" s="58"/>
      <c r="J18" s="58">
        <v>4.8</v>
      </c>
      <c r="K18" s="58"/>
      <c r="L18" s="58"/>
      <c r="M18" s="59">
        <f>SUM(D18:L18)</f>
        <v>34.799999999999997</v>
      </c>
      <c r="N18" s="60"/>
      <c r="O18" s="61" t="s">
        <v>114</v>
      </c>
      <c r="P18" s="62"/>
    </row>
    <row r="19" spans="2:18" ht="15.75" x14ac:dyDescent="0.25">
      <c r="B19" s="64" t="s">
        <v>254</v>
      </c>
      <c r="C19" s="57" t="s">
        <v>111</v>
      </c>
      <c r="D19" s="58"/>
      <c r="E19" s="58"/>
      <c r="F19" s="58">
        <v>30</v>
      </c>
      <c r="G19" s="58"/>
      <c r="H19" s="58"/>
      <c r="I19" s="58"/>
      <c r="J19" s="58">
        <v>3.9</v>
      </c>
      <c r="K19" s="58"/>
      <c r="L19" s="58"/>
      <c r="M19" s="59">
        <f t="shared" ref="M19:M20" si="2">SUM(D19:L19)</f>
        <v>33.9</v>
      </c>
      <c r="N19" s="66" t="s">
        <v>184</v>
      </c>
      <c r="O19" s="66" t="s">
        <v>114</v>
      </c>
      <c r="P19" s="67"/>
    </row>
    <row r="20" spans="2:18" ht="15.75" x14ac:dyDescent="0.25">
      <c r="B20" s="68" t="s">
        <v>252</v>
      </c>
      <c r="C20" s="92" t="s">
        <v>112</v>
      </c>
      <c r="D20" s="93"/>
      <c r="E20" s="93"/>
      <c r="F20" s="93">
        <v>30</v>
      </c>
      <c r="G20" s="93"/>
      <c r="H20" s="93"/>
      <c r="I20" s="93"/>
      <c r="J20" s="93">
        <v>3.9</v>
      </c>
      <c r="K20" s="93"/>
      <c r="L20" s="93"/>
      <c r="M20" s="102">
        <f t="shared" si="2"/>
        <v>33.9</v>
      </c>
      <c r="N20" s="69" t="s">
        <v>183</v>
      </c>
      <c r="P20" s="70" t="s">
        <v>114</v>
      </c>
    </row>
    <row r="21" spans="2:18" ht="6.75" customHeight="1" x14ac:dyDescent="0.25"/>
    <row r="22" spans="2:18" ht="15.75" x14ac:dyDescent="0.25">
      <c r="B22" s="56" t="s">
        <v>156</v>
      </c>
      <c r="C22" s="57" t="s">
        <v>110</v>
      </c>
      <c r="D22" s="58"/>
      <c r="E22" s="58"/>
      <c r="F22" s="58">
        <v>30</v>
      </c>
      <c r="G22" s="58"/>
      <c r="H22" s="58"/>
      <c r="I22" s="58"/>
      <c r="J22" s="58"/>
      <c r="K22" s="58">
        <v>9</v>
      </c>
      <c r="L22" s="58"/>
      <c r="M22" s="59">
        <f>SUM(D22:L22)</f>
        <v>39</v>
      </c>
      <c r="N22" s="60"/>
      <c r="O22" s="61" t="s">
        <v>114</v>
      </c>
      <c r="P22" s="62"/>
    </row>
    <row r="23" spans="2:18" ht="15.75" x14ac:dyDescent="0.25">
      <c r="B23" s="64" t="s">
        <v>255</v>
      </c>
      <c r="C23" s="57"/>
      <c r="D23" s="58"/>
      <c r="E23" s="58"/>
      <c r="F23" s="58">
        <v>30</v>
      </c>
      <c r="G23" s="58"/>
      <c r="H23" s="58"/>
      <c r="I23" s="58"/>
      <c r="J23" s="58"/>
      <c r="K23" s="58">
        <v>9</v>
      </c>
      <c r="L23" s="58"/>
      <c r="M23" s="59">
        <f t="shared" ref="M23:M24" si="3">SUM(D23:L23)</f>
        <v>39</v>
      </c>
      <c r="N23" s="65"/>
      <c r="O23" s="66" t="s">
        <v>114</v>
      </c>
      <c r="P23" s="67"/>
    </row>
    <row r="24" spans="2:18" ht="15.75" x14ac:dyDescent="0.25">
      <c r="B24" s="68" t="s">
        <v>252</v>
      </c>
      <c r="C24" s="92" t="s">
        <v>112</v>
      </c>
      <c r="D24" s="93"/>
      <c r="E24" s="93"/>
      <c r="F24" s="93">
        <v>30</v>
      </c>
      <c r="G24" s="93"/>
      <c r="H24" s="93"/>
      <c r="I24" s="93"/>
      <c r="J24" s="93"/>
      <c r="K24" s="93">
        <v>9</v>
      </c>
      <c r="L24" s="93"/>
      <c r="M24" s="102">
        <f t="shared" si="3"/>
        <v>39</v>
      </c>
      <c r="N24" s="69" t="s">
        <v>114</v>
      </c>
      <c r="O24" s="66" t="s">
        <v>114</v>
      </c>
      <c r="P24" s="70" t="s">
        <v>114</v>
      </c>
    </row>
    <row r="25" spans="2:18" ht="7.5" customHeight="1" x14ac:dyDescent="0.25"/>
    <row r="26" spans="2:18" ht="15.75" x14ac:dyDescent="0.25">
      <c r="B26" s="56" t="s">
        <v>153</v>
      </c>
      <c r="C26" s="57" t="s">
        <v>110</v>
      </c>
      <c r="D26" s="58"/>
      <c r="E26" s="58"/>
      <c r="F26" s="58">
        <v>30</v>
      </c>
      <c r="G26" s="58"/>
      <c r="H26" s="58"/>
      <c r="I26" s="58"/>
      <c r="J26" s="58">
        <v>0.9</v>
      </c>
      <c r="K26" s="58"/>
      <c r="L26" s="58"/>
      <c r="M26" s="59">
        <f>SUM(D26:L26)</f>
        <v>30.9</v>
      </c>
      <c r="N26" s="60"/>
      <c r="O26" s="61" t="s">
        <v>114</v>
      </c>
      <c r="P26" s="62"/>
    </row>
    <row r="27" spans="2:18" ht="15.75" x14ac:dyDescent="0.25">
      <c r="B27" s="64" t="s">
        <v>256</v>
      </c>
      <c r="C27" s="57" t="s">
        <v>111</v>
      </c>
      <c r="D27" s="58"/>
      <c r="E27" s="58"/>
      <c r="F27" s="58">
        <v>30</v>
      </c>
      <c r="G27" s="58"/>
      <c r="H27" s="58"/>
      <c r="I27" s="58"/>
      <c r="J27" s="58">
        <v>0.9</v>
      </c>
      <c r="K27" s="58"/>
      <c r="L27" s="58"/>
      <c r="M27" s="59">
        <f t="shared" ref="M27:M28" si="4">SUM(D27:L27)</f>
        <v>30.9</v>
      </c>
      <c r="N27" s="65"/>
      <c r="O27" s="66" t="s">
        <v>114</v>
      </c>
      <c r="P27" s="67"/>
    </row>
    <row r="28" spans="2:18" ht="15.75" x14ac:dyDescent="0.25">
      <c r="B28" s="68" t="s">
        <v>257</v>
      </c>
      <c r="C28" s="92" t="s">
        <v>112</v>
      </c>
      <c r="D28" s="93"/>
      <c r="E28" s="93"/>
      <c r="F28" s="93">
        <v>30</v>
      </c>
      <c r="G28" s="93"/>
      <c r="H28" s="93"/>
      <c r="I28" s="93"/>
      <c r="J28" s="93">
        <v>0.6</v>
      </c>
      <c r="K28" s="93"/>
      <c r="L28" s="93"/>
      <c r="M28" s="102">
        <f t="shared" si="4"/>
        <v>30.6</v>
      </c>
      <c r="N28" s="69" t="s">
        <v>183</v>
      </c>
      <c r="O28" s="66" t="s">
        <v>184</v>
      </c>
      <c r="P28" s="70" t="s">
        <v>114</v>
      </c>
    </row>
    <row r="29" spans="2:18" ht="8.25" customHeight="1" x14ac:dyDescent="0.25"/>
    <row r="30" spans="2:18" ht="15.75" x14ac:dyDescent="0.25">
      <c r="B30" s="56" t="s">
        <v>153</v>
      </c>
      <c r="C30" s="57" t="s">
        <v>110</v>
      </c>
      <c r="D30" s="58"/>
      <c r="E30" s="58"/>
      <c r="F30" s="58">
        <v>30</v>
      </c>
      <c r="G30" s="58"/>
      <c r="H30" s="58"/>
      <c r="I30" s="58"/>
      <c r="J30" s="58">
        <v>10.5</v>
      </c>
      <c r="K30" s="58"/>
      <c r="L30" s="58"/>
      <c r="M30" s="59">
        <f>SUM(D30:L30)</f>
        <v>40.5</v>
      </c>
      <c r="N30" s="60"/>
      <c r="O30" s="61" t="s">
        <v>114</v>
      </c>
      <c r="P30" s="62"/>
    </row>
    <row r="31" spans="2:18" ht="15.75" x14ac:dyDescent="0.25">
      <c r="B31" s="64" t="s">
        <v>258</v>
      </c>
      <c r="C31" s="57" t="s">
        <v>111</v>
      </c>
      <c r="D31" s="58"/>
      <c r="E31" s="58"/>
      <c r="F31" s="58">
        <v>30</v>
      </c>
      <c r="G31" s="58"/>
      <c r="H31" s="58"/>
      <c r="I31" s="58"/>
      <c r="J31" s="58">
        <v>10.5</v>
      </c>
      <c r="K31" s="58"/>
      <c r="L31" s="58"/>
      <c r="M31" s="59">
        <f t="shared" ref="M31:M32" si="5">SUM(D31:L31)</f>
        <v>40.5</v>
      </c>
      <c r="N31" s="65"/>
      <c r="O31" s="66" t="s">
        <v>114</v>
      </c>
      <c r="P31" s="67"/>
    </row>
    <row r="32" spans="2:18" ht="15.75" x14ac:dyDescent="0.25">
      <c r="B32" s="68" t="s">
        <v>257</v>
      </c>
      <c r="C32" s="92" t="s">
        <v>112</v>
      </c>
      <c r="D32" s="93"/>
      <c r="E32" s="93"/>
      <c r="F32" s="93">
        <v>30</v>
      </c>
      <c r="G32" s="93"/>
      <c r="H32" s="93"/>
      <c r="I32" s="93"/>
      <c r="J32" s="93">
        <v>8.4</v>
      </c>
      <c r="K32" s="93"/>
      <c r="L32" s="93"/>
      <c r="M32" s="102">
        <f t="shared" si="5"/>
        <v>38.4</v>
      </c>
      <c r="N32" s="69" t="s">
        <v>183</v>
      </c>
      <c r="O32" s="66" t="s">
        <v>184</v>
      </c>
      <c r="P32" s="70" t="s">
        <v>114</v>
      </c>
    </row>
    <row r="33" spans="2:16" ht="7.5" customHeight="1" x14ac:dyDescent="0.25"/>
    <row r="34" spans="2:16" ht="15.75" x14ac:dyDescent="0.25">
      <c r="B34" s="56" t="s">
        <v>156</v>
      </c>
      <c r="C34" s="57" t="s">
        <v>110</v>
      </c>
      <c r="D34" s="58"/>
      <c r="E34" s="58"/>
      <c r="F34" s="58">
        <v>30</v>
      </c>
      <c r="G34" s="58"/>
      <c r="H34" s="58"/>
      <c r="I34" s="58"/>
      <c r="J34" s="58"/>
      <c r="K34" s="58"/>
      <c r="L34" s="58"/>
      <c r="M34" s="59">
        <f>SUM(D34:L34)</f>
        <v>30</v>
      </c>
      <c r="N34" s="60"/>
      <c r="O34" s="61" t="s">
        <v>114</v>
      </c>
      <c r="P34" s="62"/>
    </row>
    <row r="35" spans="2:16" ht="15.75" x14ac:dyDescent="0.25">
      <c r="B35" s="64" t="s">
        <v>259</v>
      </c>
      <c r="C35" s="57" t="s">
        <v>111</v>
      </c>
      <c r="D35" s="58"/>
      <c r="E35" s="58"/>
      <c r="F35" s="58">
        <v>30</v>
      </c>
      <c r="G35" s="58"/>
      <c r="H35" s="58"/>
      <c r="I35" s="58"/>
      <c r="J35" s="58"/>
      <c r="K35" s="58"/>
      <c r="L35" s="58"/>
      <c r="M35" s="59">
        <f t="shared" ref="M35:M36" si="6">SUM(D35:L35)</f>
        <v>30</v>
      </c>
      <c r="N35" s="65"/>
      <c r="O35" s="66" t="s">
        <v>114</v>
      </c>
      <c r="P35" s="67"/>
    </row>
    <row r="36" spans="2:16" ht="15.75" x14ac:dyDescent="0.25">
      <c r="B36" s="68" t="s">
        <v>257</v>
      </c>
      <c r="C36" s="92" t="s">
        <v>112</v>
      </c>
      <c r="D36" s="93"/>
      <c r="E36" s="93"/>
      <c r="F36" s="93">
        <v>30</v>
      </c>
      <c r="G36" s="93"/>
      <c r="H36" s="93"/>
      <c r="I36" s="93"/>
      <c r="J36" s="93"/>
      <c r="K36" s="93"/>
      <c r="L36" s="93"/>
      <c r="M36" s="102">
        <f t="shared" si="6"/>
        <v>30</v>
      </c>
      <c r="N36" s="69" t="s">
        <v>114</v>
      </c>
      <c r="O36" s="66" t="s">
        <v>114</v>
      </c>
      <c r="P36" s="70" t="s">
        <v>114</v>
      </c>
    </row>
    <row r="38" spans="2:16" ht="15.75" x14ac:dyDescent="0.25">
      <c r="B38" s="56" t="s">
        <v>150</v>
      </c>
      <c r="C38" s="57" t="s">
        <v>110</v>
      </c>
      <c r="D38" s="58"/>
      <c r="E38" s="58"/>
      <c r="F38" s="58">
        <v>30</v>
      </c>
      <c r="G38" s="58"/>
      <c r="H38" s="58"/>
      <c r="I38" s="58"/>
      <c r="J38" s="58">
        <v>4.5</v>
      </c>
      <c r="K38" s="58"/>
      <c r="L38" s="58"/>
      <c r="M38" s="59">
        <f>SUM(D38:L38)</f>
        <v>34.5</v>
      </c>
      <c r="N38" s="60"/>
      <c r="O38" s="61" t="s">
        <v>114</v>
      </c>
      <c r="P38" s="62"/>
    </row>
    <row r="39" spans="2:16" ht="15.75" x14ac:dyDescent="0.25">
      <c r="B39" s="64" t="s">
        <v>603</v>
      </c>
      <c r="C39" s="57"/>
      <c r="D39" s="58"/>
      <c r="E39" s="58"/>
      <c r="F39" s="58">
        <v>30</v>
      </c>
      <c r="G39" s="58"/>
      <c r="H39" s="58"/>
      <c r="I39" s="58"/>
      <c r="J39" s="58">
        <v>4.5</v>
      </c>
      <c r="K39" s="58"/>
      <c r="L39" s="58"/>
      <c r="M39" s="59">
        <f t="shared" ref="M39:M40" si="7">SUM(D39:L39)</f>
        <v>34.5</v>
      </c>
      <c r="N39" s="65"/>
      <c r="O39" s="66" t="s">
        <v>114</v>
      </c>
      <c r="P39" s="67"/>
    </row>
    <row r="40" spans="2:16" ht="15.75" x14ac:dyDescent="0.25">
      <c r="B40" s="68" t="s">
        <v>602</v>
      </c>
      <c r="C40" s="92" t="s">
        <v>112</v>
      </c>
      <c r="D40" s="93"/>
      <c r="E40" s="93"/>
      <c r="F40" s="93">
        <v>30</v>
      </c>
      <c r="G40" s="93"/>
      <c r="H40" s="93"/>
      <c r="I40" s="93"/>
      <c r="J40" s="93">
        <v>4.5</v>
      </c>
      <c r="K40" s="93"/>
      <c r="L40" s="93"/>
      <c r="M40" s="102">
        <f t="shared" si="7"/>
        <v>34.5</v>
      </c>
      <c r="N40" s="69" t="s">
        <v>114</v>
      </c>
      <c r="O40" s="66" t="s">
        <v>114</v>
      </c>
      <c r="P40" s="70" t="s">
        <v>114</v>
      </c>
    </row>
    <row r="41" spans="2:16" ht="7.5" customHeight="1" x14ac:dyDescent="0.25"/>
    <row r="42" spans="2:16" ht="15.75" x14ac:dyDescent="0.25">
      <c r="B42" s="56" t="s">
        <v>155</v>
      </c>
      <c r="C42" s="57" t="s">
        <v>110</v>
      </c>
      <c r="D42" s="58"/>
      <c r="E42" s="58"/>
      <c r="F42" s="58">
        <v>30</v>
      </c>
      <c r="G42" s="58"/>
      <c r="H42" s="58"/>
      <c r="I42" s="58"/>
      <c r="J42" s="58">
        <v>23.4</v>
      </c>
      <c r="K42" s="58">
        <v>6</v>
      </c>
      <c r="L42" s="58"/>
      <c r="M42" s="59">
        <f>SUM(D42:L42)</f>
        <v>59.4</v>
      </c>
      <c r="N42" s="60"/>
      <c r="O42" s="61" t="s">
        <v>114</v>
      </c>
      <c r="P42" s="62"/>
    </row>
    <row r="43" spans="2:16" ht="15.75" x14ac:dyDescent="0.25">
      <c r="B43" s="64" t="s">
        <v>604</v>
      </c>
      <c r="C43" s="57" t="s">
        <v>111</v>
      </c>
      <c r="D43" s="58"/>
      <c r="E43" s="58"/>
      <c r="F43" s="58">
        <v>30</v>
      </c>
      <c r="G43" s="58"/>
      <c r="H43" s="58"/>
      <c r="I43" s="58"/>
      <c r="J43" s="58">
        <v>23.4</v>
      </c>
      <c r="K43" s="58">
        <v>6</v>
      </c>
      <c r="L43" s="58"/>
      <c r="M43" s="59">
        <f t="shared" ref="M43:M44" si="8">SUM(D43:L43)</f>
        <v>59.4</v>
      </c>
      <c r="N43" s="65"/>
      <c r="O43" s="66" t="s">
        <v>114</v>
      </c>
      <c r="P43" s="67"/>
    </row>
    <row r="44" spans="2:16" ht="15.75" x14ac:dyDescent="0.25">
      <c r="B44" s="68" t="s">
        <v>602</v>
      </c>
      <c r="C44" s="92" t="s">
        <v>112</v>
      </c>
      <c r="D44" s="93"/>
      <c r="E44" s="93"/>
      <c r="F44" s="93">
        <v>30</v>
      </c>
      <c r="G44" s="93"/>
      <c r="H44" s="93"/>
      <c r="I44" s="93"/>
      <c r="J44" s="93">
        <v>23.4</v>
      </c>
      <c r="K44" s="93">
        <v>6</v>
      </c>
      <c r="L44" s="93"/>
      <c r="M44" s="102">
        <f t="shared" si="8"/>
        <v>59.4</v>
      </c>
      <c r="N44" s="69" t="s">
        <v>114</v>
      </c>
      <c r="O44" s="66" t="s">
        <v>114</v>
      </c>
      <c r="P44" s="70" t="s">
        <v>114</v>
      </c>
    </row>
    <row r="45" spans="2:16" ht="8.25" customHeight="1" x14ac:dyDescent="0.25"/>
    <row r="46" spans="2:16" ht="15.75" x14ac:dyDescent="0.25">
      <c r="B46" s="56" t="s">
        <v>153</v>
      </c>
      <c r="C46" s="57" t="s">
        <v>110</v>
      </c>
      <c r="D46" s="58"/>
      <c r="E46" s="58"/>
      <c r="F46" s="58">
        <v>30</v>
      </c>
      <c r="G46" s="58"/>
      <c r="H46" s="58"/>
      <c r="I46" s="58"/>
      <c r="J46" s="58"/>
      <c r="K46" s="58"/>
      <c r="L46" s="58"/>
      <c r="M46" s="59">
        <f>SUM(D46:L46)</f>
        <v>30</v>
      </c>
      <c r="N46" s="60"/>
      <c r="O46" s="61" t="s">
        <v>114</v>
      </c>
      <c r="P46" s="62"/>
    </row>
    <row r="47" spans="2:16" ht="15.75" x14ac:dyDescent="0.25">
      <c r="B47" s="64" t="s">
        <v>605</v>
      </c>
      <c r="C47" s="57" t="s">
        <v>111</v>
      </c>
      <c r="D47" s="58"/>
      <c r="E47" s="58"/>
      <c r="F47" s="58">
        <v>30</v>
      </c>
      <c r="G47" s="58"/>
      <c r="H47" s="58"/>
      <c r="I47" s="58"/>
      <c r="J47" s="58"/>
      <c r="K47" s="58"/>
      <c r="L47" s="58"/>
      <c r="M47" s="59">
        <f t="shared" ref="M47:M48" si="9">SUM(D47:L47)</f>
        <v>30</v>
      </c>
      <c r="N47" s="65"/>
      <c r="O47" s="66" t="s">
        <v>114</v>
      </c>
      <c r="P47" s="67"/>
    </row>
    <row r="48" spans="2:16" ht="15.75" x14ac:dyDescent="0.25">
      <c r="B48" s="68" t="s">
        <v>602</v>
      </c>
      <c r="C48" s="92" t="s">
        <v>112</v>
      </c>
      <c r="D48" s="93"/>
      <c r="E48" s="93"/>
      <c r="F48" s="93">
        <v>30</v>
      </c>
      <c r="G48" s="93"/>
      <c r="H48" s="93"/>
      <c r="I48" s="93"/>
      <c r="J48" s="93"/>
      <c r="K48" s="93"/>
      <c r="L48" s="93"/>
      <c r="M48" s="102">
        <f t="shared" si="9"/>
        <v>30</v>
      </c>
      <c r="N48" s="69" t="s">
        <v>114</v>
      </c>
      <c r="O48" s="66" t="s">
        <v>114</v>
      </c>
      <c r="P48" s="70" t="s">
        <v>114</v>
      </c>
    </row>
    <row r="49" spans="2:16" ht="7.5" customHeight="1" x14ac:dyDescent="0.25"/>
    <row r="50" spans="2:16" ht="15.75" x14ac:dyDescent="0.25">
      <c r="B50" s="56" t="s">
        <v>153</v>
      </c>
      <c r="C50" s="57" t="s">
        <v>110</v>
      </c>
      <c r="D50" s="58"/>
      <c r="E50" s="58"/>
      <c r="F50" s="58">
        <v>30</v>
      </c>
      <c r="G50" s="58"/>
      <c r="H50" s="58"/>
      <c r="I50" s="58"/>
      <c r="J50" s="58">
        <v>2.1</v>
      </c>
      <c r="K50" s="58"/>
      <c r="L50" s="58"/>
      <c r="M50" s="59">
        <f>SUM(D50:L50)</f>
        <v>32.1</v>
      </c>
      <c r="N50" s="60"/>
      <c r="O50" s="61" t="s">
        <v>114</v>
      </c>
      <c r="P50" s="62"/>
    </row>
    <row r="51" spans="2:16" ht="15.75" x14ac:dyDescent="0.25">
      <c r="B51" s="64" t="s">
        <v>606</v>
      </c>
      <c r="C51" s="57" t="s">
        <v>111</v>
      </c>
      <c r="D51" s="58"/>
      <c r="E51" s="58"/>
      <c r="F51" s="58">
        <v>30</v>
      </c>
      <c r="G51" s="58"/>
      <c r="H51" s="58"/>
      <c r="I51" s="58"/>
      <c r="J51" s="58">
        <v>2.1</v>
      </c>
      <c r="K51" s="58"/>
      <c r="L51" s="58"/>
      <c r="M51" s="59">
        <f t="shared" ref="M51:M52" si="10">SUM(D51:L51)</f>
        <v>32.1</v>
      </c>
      <c r="N51" s="65"/>
      <c r="O51" s="66" t="s">
        <v>114</v>
      </c>
      <c r="P51" s="67"/>
    </row>
    <row r="52" spans="2:16" ht="15.75" x14ac:dyDescent="0.25">
      <c r="B52" s="68" t="s">
        <v>602</v>
      </c>
      <c r="C52" s="92" t="s">
        <v>112</v>
      </c>
      <c r="D52" s="93"/>
      <c r="E52" s="93"/>
      <c r="F52" s="93">
        <v>30</v>
      </c>
      <c r="G52" s="93"/>
      <c r="H52" s="93"/>
      <c r="I52" s="93"/>
      <c r="J52" s="93">
        <v>2.1</v>
      </c>
      <c r="K52" s="93"/>
      <c r="L52" s="93"/>
      <c r="M52" s="102">
        <f t="shared" si="10"/>
        <v>32.1</v>
      </c>
      <c r="N52" s="69" t="s">
        <v>114</v>
      </c>
      <c r="O52" s="66" t="s">
        <v>114</v>
      </c>
      <c r="P52" s="70" t="s">
        <v>114</v>
      </c>
    </row>
  </sheetData>
  <sheetProtection algorithmName="SHA-512" hashValue="JqWW+upvvXDuqMZksNeRngfW/2OqpqbSRX6c2miMKmoU4FV93JguqCwu4C3+lwkPdKOV8kepXCAfa2FK8/61LQ==" saltValue="FwUMV/kt4ZM49fQtJi1RGA==" spinCount="100000"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20 arası bir puan girebilirsiniz ve ondalık kısmı virgül ile ayrılmalıdır !" sqref="K10:L12 D10:D12 K14:L16 D14:D16 K18:L20 D18:D20 K22:L24 D22:D24 K26:L28 D26:D28 K30:L32 D30:D32 K34:L36 D34:D36 K38:L40 D38:D40 K42:L44 D42:D44 K46:L48 D46:D48 K50:L52 D50:D52">
      <formula1>0</formula1>
      <formula2>20</formula2>
    </dataValidation>
    <dataValidation type="decimal" allowBlank="1" showInputMessage="1" showErrorMessage="1" errorTitle="UYARI" error="Bu alan için 0-15 arası bir puan girebilirsiniz ve ondalık kısmı virgül ile ayrılmalıdır !" sqref="G10:H12 E10:E12 G14:H16 E14:E16 G18:H20 E18:E20 G22:H24 E22:E24 G26:H28 E26:E28 G30:H32 E30:E32 G34:H36 E34:E36 G38:H40 E38:E40 G42:H44 E42:E44 G46:H48 E46:E48 G50:H52 E50:E52">
      <formula1>0</formula1>
      <formula2>15</formula2>
    </dataValidation>
    <dataValidation type="decimal" allowBlank="1" showInputMessage="1" showErrorMessage="1" errorTitle="UYARI" error="Bu alan için 0-30 arası bir puan girebilirsiniz ve ondalık kısmı virgül ile ayrılmalıdır !" sqref="F10:F12 I10:J12 F14:F16 I14:J16 F18:F20 I18:J20 F22:F24 I22:J24 F26:F28 I26:J28 F30:F32 I30:J32 F34:F36 I34:J36 F38:F40 I38:J40 F42:F44 I42:J44 F46:F48 I46:J48 F50:F52 I50:J52">
      <formula1>0</formula1>
      <formula2>30</formula2>
    </dataValidation>
  </dataValidations>
  <pageMargins left="0.70866141732283472" right="0.70866141732283472" top="0.74803149606299213" bottom="0.74803149606299213" header="0.31496062992125984" footer="0.31496062992125984"/>
  <pageSetup paperSize="9" scale="9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Lütfen kutudan bir unvan seçimi yapınız...">
          <x14:formula1>
            <xm:f>unvan!$B$3:$B$10</xm:f>
          </x14:formula1>
          <xm:sqref>B10 B14 B18 B22 B26 B30 B34 B38 B42 B46 B50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pane xSplit="1" ySplit="8" topLeftCell="B42" activePane="bottomRight" state="frozen"/>
      <selection pane="topRight" activeCell="B1" sqref="B1"/>
      <selection pane="bottomLeft" activeCell="A9" sqref="A9"/>
      <selection pane="bottomRight" activeCell="B47" sqref="B47"/>
    </sheetView>
  </sheetViews>
  <sheetFormatPr defaultRowHeight="15" x14ac:dyDescent="0.2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1:18" ht="8.25" customHeight="1" x14ac:dyDescent="0.25"/>
    <row r="2" spans="1:18" ht="18.75" customHeight="1" x14ac:dyDescent="0.25">
      <c r="B2" s="134" t="s">
        <v>0</v>
      </c>
      <c r="C2" s="135"/>
      <c r="D2" s="135"/>
      <c r="E2" s="135"/>
      <c r="F2" s="135"/>
      <c r="G2" s="135"/>
      <c r="H2" s="135"/>
      <c r="I2" s="136" t="s">
        <v>122</v>
      </c>
      <c r="J2" s="136"/>
      <c r="K2" s="136"/>
      <c r="L2" s="136"/>
      <c r="M2" s="136"/>
      <c r="N2" s="136"/>
      <c r="O2" s="74"/>
      <c r="P2" s="75"/>
      <c r="Q2" s="41"/>
      <c r="R2" s="41"/>
    </row>
    <row r="3" spans="1:18" ht="18.75" x14ac:dyDescent="0.25">
      <c r="B3" s="139" t="s">
        <v>88</v>
      </c>
      <c r="C3" s="140"/>
      <c r="D3" s="140"/>
      <c r="E3" s="140"/>
      <c r="F3" s="140"/>
      <c r="G3" s="140"/>
      <c r="H3" s="140"/>
      <c r="I3" s="137"/>
      <c r="J3" s="137"/>
      <c r="K3" s="137"/>
      <c r="L3" s="137"/>
      <c r="M3" s="137"/>
      <c r="N3" s="137"/>
      <c r="O3" s="76"/>
      <c r="P3" s="77"/>
      <c r="Q3" s="3"/>
      <c r="R3" s="41"/>
    </row>
    <row r="4" spans="1:18" ht="18.75" x14ac:dyDescent="0.25">
      <c r="B4" s="141" t="s">
        <v>187</v>
      </c>
      <c r="C4" s="142"/>
      <c r="D4" s="142"/>
      <c r="E4" s="142"/>
      <c r="F4" s="142"/>
      <c r="G4" s="142"/>
      <c r="H4" s="142"/>
      <c r="I4" s="138"/>
      <c r="J4" s="138"/>
      <c r="K4" s="138"/>
      <c r="L4" s="138"/>
      <c r="M4" s="138"/>
      <c r="N4" s="138"/>
      <c r="O4" s="78"/>
      <c r="P4" s="79"/>
      <c r="Q4" s="41"/>
      <c r="R4" s="41"/>
    </row>
    <row r="5" spans="1:18" x14ac:dyDescent="0.25">
      <c r="B5" s="143" t="s">
        <v>217</v>
      </c>
      <c r="C5" s="144"/>
      <c r="D5" s="144"/>
      <c r="E5" s="144"/>
      <c r="F5" s="144"/>
      <c r="G5" s="144"/>
      <c r="H5" s="145" t="s">
        <v>8</v>
      </c>
      <c r="I5" s="146"/>
      <c r="J5" s="146"/>
      <c r="K5" s="146"/>
      <c r="L5" s="146"/>
      <c r="M5" s="146"/>
      <c r="N5" s="146"/>
      <c r="O5" s="146"/>
      <c r="P5" s="147"/>
      <c r="Q5" s="41"/>
      <c r="R5" s="41"/>
    </row>
    <row r="6" spans="1:18" ht="15.75" x14ac:dyDescent="0.25">
      <c r="B6" s="129" t="s">
        <v>218</v>
      </c>
      <c r="C6" s="130"/>
      <c r="D6" s="131" t="s">
        <v>89</v>
      </c>
      <c r="E6" s="132"/>
      <c r="F6" s="132"/>
      <c r="G6" s="132"/>
      <c r="H6" s="132"/>
      <c r="I6" s="132"/>
      <c r="J6" s="132"/>
      <c r="K6" s="132"/>
      <c r="L6" s="132"/>
      <c r="M6" s="133"/>
      <c r="N6" s="42"/>
      <c r="O6" s="42"/>
      <c r="P6" s="43" t="s">
        <v>90</v>
      </c>
      <c r="Q6" s="41"/>
      <c r="R6" s="41"/>
    </row>
    <row r="7" spans="1:18" ht="16.5" x14ac:dyDescent="0.35">
      <c r="B7" s="80" t="s">
        <v>91</v>
      </c>
      <c r="C7" s="81" t="s">
        <v>92</v>
      </c>
      <c r="D7" s="82" t="s">
        <v>93</v>
      </c>
      <c r="E7" s="83" t="s">
        <v>94</v>
      </c>
      <c r="F7" s="84" t="s">
        <v>95</v>
      </c>
      <c r="G7" s="85" t="s">
        <v>96</v>
      </c>
      <c r="H7" s="84" t="s">
        <v>97</v>
      </c>
      <c r="I7" s="83" t="s">
        <v>98</v>
      </c>
      <c r="J7" s="84" t="s">
        <v>99</v>
      </c>
      <c r="K7" s="85" t="s">
        <v>100</v>
      </c>
      <c r="L7" s="84" t="s">
        <v>101</v>
      </c>
      <c r="M7" s="44" t="s">
        <v>102</v>
      </c>
      <c r="N7" s="42"/>
      <c r="O7" s="42"/>
      <c r="P7" s="45"/>
      <c r="Q7" s="46"/>
      <c r="R7" s="46"/>
    </row>
    <row r="8" spans="1:18" ht="15.75" customHeight="1" x14ac:dyDescent="0.25">
      <c r="B8" s="86" t="s">
        <v>103</v>
      </c>
      <c r="C8" s="87" t="s">
        <v>104</v>
      </c>
      <c r="D8" s="88" t="s">
        <v>105</v>
      </c>
      <c r="E8" s="89" t="s">
        <v>106</v>
      </c>
      <c r="F8" s="90" t="s">
        <v>107</v>
      </c>
      <c r="G8" s="91" t="s">
        <v>106</v>
      </c>
      <c r="H8" s="90" t="s">
        <v>106</v>
      </c>
      <c r="I8" s="89" t="s">
        <v>107</v>
      </c>
      <c r="J8" s="90" t="s">
        <v>107</v>
      </c>
      <c r="K8" s="91" t="s">
        <v>105</v>
      </c>
      <c r="L8" s="90" t="s">
        <v>105</v>
      </c>
      <c r="M8" s="47" t="s">
        <v>108</v>
      </c>
      <c r="N8" s="42"/>
      <c r="O8" s="42"/>
      <c r="P8" s="48" t="s">
        <v>109</v>
      </c>
      <c r="Q8" s="49"/>
      <c r="R8" s="49"/>
    </row>
    <row r="9" spans="1:18" ht="5.25" customHeight="1" x14ac:dyDescent="0.25">
      <c r="B9" s="50"/>
      <c r="C9" s="50"/>
      <c r="D9" s="51"/>
      <c r="E9" s="52"/>
      <c r="F9" s="52"/>
      <c r="G9" s="53"/>
      <c r="H9" s="52"/>
      <c r="I9" s="52"/>
      <c r="J9" s="52"/>
      <c r="K9" s="53"/>
      <c r="L9" s="52"/>
      <c r="M9" s="53"/>
      <c r="N9" s="54"/>
      <c r="O9" s="54"/>
      <c r="P9" s="55"/>
      <c r="Q9" s="55"/>
      <c r="R9" s="55"/>
    </row>
    <row r="10" spans="1:18" ht="15.75" x14ac:dyDescent="0.25">
      <c r="B10" s="56" t="s">
        <v>155</v>
      </c>
      <c r="C10" s="57" t="s">
        <v>110</v>
      </c>
      <c r="D10" s="58"/>
      <c r="E10" s="58"/>
      <c r="F10" s="58">
        <v>30</v>
      </c>
      <c r="G10" s="58"/>
      <c r="H10" s="58"/>
      <c r="I10" s="58"/>
      <c r="J10" s="58">
        <v>30</v>
      </c>
      <c r="K10" s="58"/>
      <c r="L10" s="58"/>
      <c r="M10" s="59">
        <f>SUM(D10:L10)</f>
        <v>60</v>
      </c>
      <c r="N10" s="60"/>
      <c r="O10" s="61" t="s">
        <v>114</v>
      </c>
      <c r="P10" s="62"/>
      <c r="Q10" s="63"/>
      <c r="R10" s="63"/>
    </row>
    <row r="11" spans="1:18" ht="15.75" x14ac:dyDescent="0.25">
      <c r="B11" s="64" t="s">
        <v>229</v>
      </c>
      <c r="C11" s="57" t="s">
        <v>111</v>
      </c>
      <c r="D11" s="58"/>
      <c r="E11" s="58"/>
      <c r="F11" s="58">
        <v>30</v>
      </c>
      <c r="G11" s="58"/>
      <c r="H11" s="58"/>
      <c r="I11" s="58"/>
      <c r="J11" s="58">
        <v>30</v>
      </c>
      <c r="K11" s="58"/>
      <c r="L11" s="58"/>
      <c r="M11" s="59">
        <f>SUM(D11:L11)</f>
        <v>60</v>
      </c>
      <c r="N11" s="65"/>
      <c r="O11" s="66" t="s">
        <v>114</v>
      </c>
      <c r="P11" s="67"/>
      <c r="Q11" s="63"/>
      <c r="R11" s="63"/>
    </row>
    <row r="12" spans="1:18" ht="15.75" x14ac:dyDescent="0.25">
      <c r="B12" s="68" t="s">
        <v>230</v>
      </c>
      <c r="C12" s="92" t="s">
        <v>112</v>
      </c>
      <c r="D12" s="93"/>
      <c r="E12" s="93"/>
      <c r="F12" s="93">
        <v>30</v>
      </c>
      <c r="G12" s="93"/>
      <c r="H12" s="93"/>
      <c r="I12" s="93"/>
      <c r="J12" s="93">
        <v>30</v>
      </c>
      <c r="K12" s="93"/>
      <c r="L12" s="93"/>
      <c r="M12" s="94">
        <f>SUM(D12:L12)</f>
        <v>60</v>
      </c>
      <c r="N12" s="69" t="s">
        <v>114</v>
      </c>
      <c r="O12" s="66" t="s">
        <v>114</v>
      </c>
      <c r="P12" s="70" t="s">
        <v>114</v>
      </c>
      <c r="Q12" s="63"/>
      <c r="R12" s="63"/>
    </row>
    <row r="13" spans="1:18" ht="5.25" customHeight="1" x14ac:dyDescent="0.25">
      <c r="B13" s="71"/>
      <c r="C13" s="72"/>
      <c r="D13" s="72"/>
      <c r="E13" s="72"/>
      <c r="F13" s="72"/>
      <c r="G13" s="72"/>
      <c r="H13" s="72"/>
      <c r="I13" s="72"/>
      <c r="J13" s="72"/>
      <c r="K13" s="72"/>
      <c r="L13" s="72"/>
      <c r="M13" s="72"/>
      <c r="N13" s="73"/>
      <c r="O13" s="73"/>
      <c r="P13" s="41"/>
      <c r="Q13" s="41"/>
      <c r="R13" s="41"/>
    </row>
    <row r="14" spans="1:18" ht="15.75" x14ac:dyDescent="0.25">
      <c r="A14"/>
      <c r="B14" s="56" t="s">
        <v>155</v>
      </c>
      <c r="C14" s="57" t="s">
        <v>110</v>
      </c>
      <c r="D14" s="58"/>
      <c r="E14" s="58"/>
      <c r="F14" s="58">
        <v>11.34</v>
      </c>
      <c r="G14" s="58"/>
      <c r="H14" s="58"/>
      <c r="I14" s="58"/>
      <c r="J14" s="58">
        <v>30</v>
      </c>
      <c r="K14" s="58"/>
      <c r="L14" s="58"/>
      <c r="M14" s="59">
        <f>SUM(D14:L14)</f>
        <v>41.34</v>
      </c>
      <c r="N14" s="60"/>
      <c r="O14" s="61" t="s">
        <v>114</v>
      </c>
      <c r="P14" s="62"/>
      <c r="Q14"/>
      <c r="R14" s="63"/>
    </row>
    <row r="15" spans="1:18" ht="15.75" x14ac:dyDescent="0.25">
      <c r="A15"/>
      <c r="B15" s="64" t="s">
        <v>134</v>
      </c>
      <c r="C15" s="57" t="s">
        <v>111</v>
      </c>
      <c r="D15" s="58"/>
      <c r="E15" s="58"/>
      <c r="F15" s="58">
        <v>11.34</v>
      </c>
      <c r="G15" s="58"/>
      <c r="H15" s="58"/>
      <c r="I15" s="58"/>
      <c r="J15" s="58">
        <v>30</v>
      </c>
      <c r="K15" s="58"/>
      <c r="L15" s="58"/>
      <c r="M15" s="59">
        <f>SUM(D15:L15)</f>
        <v>41.34</v>
      </c>
      <c r="N15" s="65"/>
      <c r="O15" s="66" t="s">
        <v>114</v>
      </c>
      <c r="P15" s="67"/>
      <c r="Q15"/>
      <c r="R15" s="63"/>
    </row>
    <row r="16" spans="1:18" ht="15.75" x14ac:dyDescent="0.25">
      <c r="A16"/>
      <c r="B16" s="68" t="s">
        <v>230</v>
      </c>
      <c r="C16" s="92" t="s">
        <v>112</v>
      </c>
      <c r="D16" s="93"/>
      <c r="E16" s="93"/>
      <c r="F16" s="93">
        <v>11.34</v>
      </c>
      <c r="G16" s="93"/>
      <c r="H16" s="93"/>
      <c r="I16" s="93"/>
      <c r="J16" s="93">
        <v>30</v>
      </c>
      <c r="K16" s="93"/>
      <c r="L16" s="93"/>
      <c r="M16" s="94">
        <f>SUM(D16:L16)</f>
        <v>41.34</v>
      </c>
      <c r="N16" s="69" t="s">
        <v>114</v>
      </c>
      <c r="O16" s="66" t="s">
        <v>114</v>
      </c>
      <c r="P16" s="70" t="s">
        <v>114</v>
      </c>
      <c r="Q16"/>
      <c r="R16" s="63"/>
    </row>
    <row r="17" spans="1:18" ht="5.25" customHeight="1" x14ac:dyDescent="0.25">
      <c r="A17"/>
      <c r="B17"/>
      <c r="C17"/>
      <c r="D17"/>
      <c r="E17"/>
      <c r="F17"/>
      <c r="G17"/>
      <c r="H17"/>
      <c r="I17"/>
      <c r="J17"/>
      <c r="K17"/>
      <c r="L17"/>
      <c r="M17"/>
      <c r="N17"/>
      <c r="O17"/>
      <c r="P17"/>
      <c r="Q17"/>
      <c r="R17" s="41"/>
    </row>
    <row r="18" spans="1:18" ht="15.75" x14ac:dyDescent="0.25">
      <c r="B18" s="56" t="s">
        <v>153</v>
      </c>
      <c r="C18" s="57" t="s">
        <v>110</v>
      </c>
      <c r="D18" s="58"/>
      <c r="E18" s="58"/>
      <c r="F18" s="58">
        <v>15</v>
      </c>
      <c r="G18" s="58"/>
      <c r="H18" s="58"/>
      <c r="I18" s="58"/>
      <c r="J18" s="58">
        <v>16.8</v>
      </c>
      <c r="K18" s="58"/>
      <c r="L18" s="58"/>
      <c r="M18" s="59">
        <f>SUM(D18:L18)</f>
        <v>31.8</v>
      </c>
      <c r="N18" s="60"/>
      <c r="O18" s="61" t="s">
        <v>114</v>
      </c>
      <c r="P18" s="62"/>
    </row>
    <row r="19" spans="1:18" ht="15.75" x14ac:dyDescent="0.25">
      <c r="B19" s="64" t="s">
        <v>231</v>
      </c>
      <c r="C19" s="57" t="s">
        <v>111</v>
      </c>
      <c r="D19" s="58"/>
      <c r="E19" s="58"/>
      <c r="F19" s="58">
        <v>15</v>
      </c>
      <c r="G19" s="58"/>
      <c r="H19" s="58"/>
      <c r="I19" s="58"/>
      <c r="J19" s="58">
        <v>16.8</v>
      </c>
      <c r="K19" s="58"/>
      <c r="L19" s="58"/>
      <c r="M19" s="59">
        <f>SUM(D19:L19)</f>
        <v>31.8</v>
      </c>
      <c r="N19" s="65"/>
      <c r="O19" s="66" t="s">
        <v>114</v>
      </c>
      <c r="P19" s="67"/>
    </row>
    <row r="20" spans="1:18" ht="15.75" x14ac:dyDescent="0.25">
      <c r="B20" s="68" t="s">
        <v>230</v>
      </c>
      <c r="C20" s="92" t="s">
        <v>112</v>
      </c>
      <c r="D20" s="93"/>
      <c r="E20" s="93"/>
      <c r="F20" s="93">
        <v>15</v>
      </c>
      <c r="G20" s="93"/>
      <c r="H20" s="93"/>
      <c r="I20" s="93"/>
      <c r="J20" s="93">
        <v>16.8</v>
      </c>
      <c r="K20" s="93"/>
      <c r="L20" s="93"/>
      <c r="M20" s="94">
        <f>SUM(D20:L20)</f>
        <v>31.8</v>
      </c>
      <c r="N20" s="69" t="s">
        <v>114</v>
      </c>
      <c r="O20" s="66" t="s">
        <v>114</v>
      </c>
      <c r="P20" s="70" t="s">
        <v>114</v>
      </c>
    </row>
    <row r="21" spans="1:18" ht="6" customHeight="1" x14ac:dyDescent="0.25"/>
    <row r="22" spans="1:18" ht="15.75" x14ac:dyDescent="0.25">
      <c r="B22" s="56" t="s">
        <v>150</v>
      </c>
      <c r="C22" s="57" t="s">
        <v>110</v>
      </c>
      <c r="D22" s="58"/>
      <c r="E22" s="58"/>
      <c r="F22" s="58">
        <v>11.1</v>
      </c>
      <c r="G22" s="58"/>
      <c r="H22" s="58"/>
      <c r="I22" s="58"/>
      <c r="J22" s="58">
        <v>29.7</v>
      </c>
      <c r="K22" s="58">
        <v>2.4</v>
      </c>
      <c r="L22" s="58"/>
      <c r="M22" s="59">
        <f>SUM(D22:L22)</f>
        <v>43.199999999999996</v>
      </c>
      <c r="N22" s="60"/>
      <c r="O22" s="61" t="s">
        <v>114</v>
      </c>
      <c r="P22" s="62"/>
    </row>
    <row r="23" spans="1:18" ht="15.75" x14ac:dyDescent="0.25">
      <c r="B23" s="64" t="s">
        <v>232</v>
      </c>
      <c r="C23" s="57" t="s">
        <v>111</v>
      </c>
      <c r="D23" s="58"/>
      <c r="E23" s="58"/>
      <c r="F23" s="58">
        <v>11.1</v>
      </c>
      <c r="G23" s="58"/>
      <c r="H23" s="58"/>
      <c r="I23" s="58"/>
      <c r="J23" s="58">
        <v>29.7</v>
      </c>
      <c r="K23" s="58">
        <v>2.4</v>
      </c>
      <c r="L23" s="58"/>
      <c r="M23" s="59">
        <f>SUM(D23:L23)</f>
        <v>43.199999999999996</v>
      </c>
      <c r="N23" s="65"/>
      <c r="O23" s="66" t="s">
        <v>114</v>
      </c>
      <c r="P23" s="67"/>
    </row>
    <row r="24" spans="1:18" ht="15.75" x14ac:dyDescent="0.25">
      <c r="B24" s="68" t="s">
        <v>230</v>
      </c>
      <c r="C24" s="92" t="s">
        <v>112</v>
      </c>
      <c r="D24" s="93"/>
      <c r="E24" s="93"/>
      <c r="F24" s="93">
        <v>11.1</v>
      </c>
      <c r="G24" s="93"/>
      <c r="H24" s="93"/>
      <c r="I24" s="93"/>
      <c r="J24" s="93">
        <v>29.7</v>
      </c>
      <c r="K24" s="93">
        <v>2.4</v>
      </c>
      <c r="L24" s="93"/>
      <c r="M24" s="94">
        <f>SUM(D24:L24)</f>
        <v>43.199999999999996</v>
      </c>
      <c r="N24" s="69" t="s">
        <v>114</v>
      </c>
      <c r="O24" s="66" t="s">
        <v>114</v>
      </c>
      <c r="P24" s="70" t="s">
        <v>114</v>
      </c>
    </row>
    <row r="25" spans="1:18" ht="9" customHeight="1" x14ac:dyDescent="0.25"/>
    <row r="26" spans="1:18" ht="15.75" x14ac:dyDescent="0.25">
      <c r="B26" s="56" t="s">
        <v>153</v>
      </c>
      <c r="C26" s="57" t="s">
        <v>110</v>
      </c>
      <c r="D26" s="58"/>
      <c r="E26" s="58"/>
      <c r="F26" s="58">
        <v>18.3</v>
      </c>
      <c r="G26" s="58"/>
      <c r="H26" s="58"/>
      <c r="I26" s="58"/>
      <c r="J26" s="58">
        <v>21.9</v>
      </c>
      <c r="K26" s="58"/>
      <c r="L26" s="58"/>
      <c r="M26" s="59">
        <f>SUM(D26:L26)</f>
        <v>40.200000000000003</v>
      </c>
      <c r="N26" s="60"/>
      <c r="O26" s="61" t="s">
        <v>114</v>
      </c>
      <c r="P26" s="62"/>
    </row>
    <row r="27" spans="1:18" ht="15.75" x14ac:dyDescent="0.25">
      <c r="B27" s="64" t="s">
        <v>233</v>
      </c>
      <c r="C27" s="57" t="s">
        <v>111</v>
      </c>
      <c r="D27" s="58"/>
      <c r="E27" s="58"/>
      <c r="F27" s="58">
        <v>18.3</v>
      </c>
      <c r="G27" s="58"/>
      <c r="H27" s="58"/>
      <c r="I27" s="58"/>
      <c r="J27" s="58">
        <v>21.9</v>
      </c>
      <c r="K27" s="58"/>
      <c r="L27" s="58"/>
      <c r="M27" s="59">
        <f>SUM(D27:L27)</f>
        <v>40.200000000000003</v>
      </c>
      <c r="N27" s="65"/>
      <c r="O27" s="66" t="s">
        <v>114</v>
      </c>
      <c r="P27" s="67"/>
    </row>
    <row r="28" spans="1:18" ht="15.75" x14ac:dyDescent="0.25">
      <c r="B28" s="68" t="s">
        <v>230</v>
      </c>
      <c r="C28" s="92" t="s">
        <v>112</v>
      </c>
      <c r="D28" s="93"/>
      <c r="E28" s="93"/>
      <c r="F28" s="93">
        <v>18.3</v>
      </c>
      <c r="G28" s="93"/>
      <c r="H28" s="93"/>
      <c r="I28" s="93"/>
      <c r="J28" s="93">
        <v>21.9</v>
      </c>
      <c r="K28" s="93"/>
      <c r="L28" s="93"/>
      <c r="M28" s="94">
        <f>SUM(D28:L28)</f>
        <v>40.200000000000003</v>
      </c>
      <c r="N28" s="69" t="s">
        <v>114</v>
      </c>
      <c r="O28" s="66" t="s">
        <v>114</v>
      </c>
      <c r="P28" s="70" t="s">
        <v>114</v>
      </c>
    </row>
    <row r="29" spans="1:18" ht="6" customHeight="1" x14ac:dyDescent="0.25"/>
    <row r="30" spans="1:18" ht="15.75" x14ac:dyDescent="0.25">
      <c r="B30" s="56" t="s">
        <v>157</v>
      </c>
      <c r="C30" s="57" t="s">
        <v>110</v>
      </c>
      <c r="D30" s="58"/>
      <c r="E30" s="58"/>
      <c r="F30" s="58">
        <v>22.5</v>
      </c>
      <c r="G30" s="58"/>
      <c r="H30" s="58"/>
      <c r="I30" s="58"/>
      <c r="J30" s="58">
        <v>0.6</v>
      </c>
      <c r="K30" s="58">
        <v>2.4</v>
      </c>
      <c r="L30" s="58">
        <v>8</v>
      </c>
      <c r="M30" s="59">
        <f>SUM(D30:L30)</f>
        <v>33.5</v>
      </c>
      <c r="N30" s="60"/>
      <c r="O30" s="61" t="s">
        <v>114</v>
      </c>
      <c r="P30" s="62"/>
    </row>
    <row r="31" spans="1:18" ht="15.75" x14ac:dyDescent="0.25">
      <c r="B31" s="64" t="s">
        <v>234</v>
      </c>
      <c r="C31" s="57" t="s">
        <v>111</v>
      </c>
      <c r="D31" s="58"/>
      <c r="E31" s="58"/>
      <c r="F31" s="58">
        <v>22.5</v>
      </c>
      <c r="G31" s="58"/>
      <c r="H31" s="58"/>
      <c r="I31" s="58"/>
      <c r="J31" s="58">
        <v>0.6</v>
      </c>
      <c r="K31" s="58">
        <v>2.4</v>
      </c>
      <c r="L31" s="58">
        <v>8</v>
      </c>
      <c r="M31" s="59">
        <f>SUM(D31:L31)</f>
        <v>33.5</v>
      </c>
      <c r="N31" s="65"/>
      <c r="O31" s="66" t="s">
        <v>114</v>
      </c>
      <c r="P31" s="67"/>
    </row>
    <row r="32" spans="1:18" ht="15.75" x14ac:dyDescent="0.25">
      <c r="B32" s="68" t="s">
        <v>230</v>
      </c>
      <c r="C32" s="92" t="s">
        <v>112</v>
      </c>
      <c r="D32" s="93"/>
      <c r="E32" s="93"/>
      <c r="F32" s="93">
        <v>0</v>
      </c>
      <c r="G32" s="93"/>
      <c r="H32" s="93"/>
      <c r="I32" s="93"/>
      <c r="J32" s="93">
        <v>0.6</v>
      </c>
      <c r="K32" s="93">
        <v>2.4</v>
      </c>
      <c r="L32" s="93">
        <v>0</v>
      </c>
      <c r="M32" s="94">
        <f>SUM(D32:L32)</f>
        <v>3</v>
      </c>
      <c r="N32" s="69" t="s">
        <v>183</v>
      </c>
      <c r="O32" s="66" t="s">
        <v>184</v>
      </c>
      <c r="P32" s="70" t="s">
        <v>114</v>
      </c>
    </row>
    <row r="33" spans="2:16" ht="6.75" customHeight="1" x14ac:dyDescent="0.25"/>
    <row r="34" spans="2:16" ht="15.75" x14ac:dyDescent="0.25">
      <c r="B34" s="56" t="s">
        <v>155</v>
      </c>
      <c r="C34" s="57" t="s">
        <v>110</v>
      </c>
      <c r="D34" s="58"/>
      <c r="E34" s="58"/>
      <c r="F34" s="58">
        <v>26.7</v>
      </c>
      <c r="G34" s="58"/>
      <c r="H34" s="58"/>
      <c r="I34" s="58"/>
      <c r="J34" s="58">
        <v>30</v>
      </c>
      <c r="K34" s="58">
        <v>18</v>
      </c>
      <c r="L34" s="58"/>
      <c r="M34" s="59">
        <f>SUM(D34:L34)</f>
        <v>74.7</v>
      </c>
      <c r="N34" s="60"/>
      <c r="O34" s="61" t="s">
        <v>114</v>
      </c>
      <c r="P34" s="62"/>
    </row>
    <row r="35" spans="2:16" ht="15.75" x14ac:dyDescent="0.25">
      <c r="B35" s="64" t="s">
        <v>235</v>
      </c>
      <c r="C35" s="57" t="s">
        <v>111</v>
      </c>
      <c r="D35" s="58"/>
      <c r="E35" s="58"/>
      <c r="F35" s="58">
        <v>26.7</v>
      </c>
      <c r="G35" s="58"/>
      <c r="H35" s="58"/>
      <c r="I35" s="58"/>
      <c r="J35" s="58">
        <v>30</v>
      </c>
      <c r="K35" s="58">
        <v>18</v>
      </c>
      <c r="L35" s="58"/>
      <c r="M35" s="59">
        <f>SUM(D35:L35)</f>
        <v>74.7</v>
      </c>
      <c r="N35" s="65"/>
      <c r="O35" s="66" t="s">
        <v>114</v>
      </c>
      <c r="P35" s="67"/>
    </row>
    <row r="36" spans="2:16" ht="15.75" x14ac:dyDescent="0.25">
      <c r="B36" s="68" t="s">
        <v>145</v>
      </c>
      <c r="C36" s="92" t="s">
        <v>112</v>
      </c>
      <c r="D36" s="93"/>
      <c r="E36" s="93"/>
      <c r="F36" s="93">
        <v>26.7</v>
      </c>
      <c r="G36" s="93"/>
      <c r="H36" s="93"/>
      <c r="I36" s="93"/>
      <c r="J36" s="93">
        <v>30</v>
      </c>
      <c r="K36" s="93">
        <v>15</v>
      </c>
      <c r="L36" s="93"/>
      <c r="M36" s="94">
        <f>SUM(D36:L36)</f>
        <v>71.7</v>
      </c>
      <c r="N36" s="69" t="s">
        <v>183</v>
      </c>
      <c r="O36" s="66" t="s">
        <v>184</v>
      </c>
      <c r="P36" s="70" t="s">
        <v>114</v>
      </c>
    </row>
    <row r="37" spans="2:16" ht="6" customHeight="1" x14ac:dyDescent="0.25"/>
    <row r="38" spans="2:16" ht="15.75" x14ac:dyDescent="0.25">
      <c r="B38" s="56" t="s">
        <v>155</v>
      </c>
      <c r="C38" s="57" t="s">
        <v>110</v>
      </c>
      <c r="D38" s="58"/>
      <c r="E38" s="58"/>
      <c r="F38" s="58">
        <v>22.5</v>
      </c>
      <c r="G38" s="58"/>
      <c r="H38" s="58"/>
      <c r="I38" s="58"/>
      <c r="J38" s="58">
        <v>12</v>
      </c>
      <c r="K38" s="58">
        <v>3</v>
      </c>
      <c r="L38" s="58"/>
      <c r="M38" s="59">
        <f>SUM(D38:L38)</f>
        <v>37.5</v>
      </c>
      <c r="N38" s="60"/>
      <c r="O38" s="61" t="s">
        <v>114</v>
      </c>
      <c r="P38" s="62"/>
    </row>
    <row r="39" spans="2:16" ht="15.75" x14ac:dyDescent="0.25">
      <c r="B39" s="64" t="s">
        <v>236</v>
      </c>
      <c r="C39" s="57" t="s">
        <v>111</v>
      </c>
      <c r="D39" s="58"/>
      <c r="E39" s="58"/>
      <c r="F39" s="58">
        <v>22.5</v>
      </c>
      <c r="G39" s="58"/>
      <c r="H39" s="58"/>
      <c r="I39" s="58"/>
      <c r="J39" s="58">
        <v>12</v>
      </c>
      <c r="K39" s="58">
        <v>3</v>
      </c>
      <c r="L39" s="58"/>
      <c r="M39" s="59">
        <f>SUM(D39:L39)</f>
        <v>37.5</v>
      </c>
      <c r="N39" s="65"/>
      <c r="O39" s="66" t="s">
        <v>114</v>
      </c>
      <c r="P39" s="67"/>
    </row>
    <row r="40" spans="2:16" ht="15.75" x14ac:dyDescent="0.25">
      <c r="B40" s="68" t="s">
        <v>145</v>
      </c>
      <c r="C40" s="92" t="s">
        <v>112</v>
      </c>
      <c r="D40" s="93"/>
      <c r="E40" s="93"/>
      <c r="F40" s="93">
        <v>22.5</v>
      </c>
      <c r="G40" s="93"/>
      <c r="H40" s="93"/>
      <c r="I40" s="93"/>
      <c r="J40" s="93">
        <v>12</v>
      </c>
      <c r="K40" s="93">
        <v>3</v>
      </c>
      <c r="L40" s="93"/>
      <c r="M40" s="94">
        <f>SUM(D40:L40)</f>
        <v>37.5</v>
      </c>
      <c r="N40" s="69" t="s">
        <v>114</v>
      </c>
      <c r="O40" s="66" t="s">
        <v>114</v>
      </c>
      <c r="P40" s="70" t="s">
        <v>114</v>
      </c>
    </row>
    <row r="41" spans="2:16" ht="6.75" customHeight="1" x14ac:dyDescent="0.25"/>
    <row r="42" spans="2:16" ht="15.75" x14ac:dyDescent="0.25">
      <c r="B42" s="56" t="s">
        <v>153</v>
      </c>
      <c r="C42" s="57" t="s">
        <v>110</v>
      </c>
      <c r="D42" s="58"/>
      <c r="E42" s="58"/>
      <c r="F42" s="58">
        <v>30</v>
      </c>
      <c r="G42" s="58"/>
      <c r="H42" s="58"/>
      <c r="I42" s="58"/>
      <c r="J42" s="58">
        <v>21</v>
      </c>
      <c r="K42" s="58"/>
      <c r="L42" s="58"/>
      <c r="M42" s="59">
        <f>SUM(D42:L42)</f>
        <v>51</v>
      </c>
      <c r="N42" s="60"/>
      <c r="O42" s="61" t="s">
        <v>114</v>
      </c>
      <c r="P42" s="62"/>
    </row>
    <row r="43" spans="2:16" ht="15.75" x14ac:dyDescent="0.25">
      <c r="B43" s="64" t="s">
        <v>237</v>
      </c>
      <c r="C43" s="57" t="s">
        <v>111</v>
      </c>
      <c r="D43" s="58"/>
      <c r="E43" s="58"/>
      <c r="F43" s="58">
        <v>30</v>
      </c>
      <c r="G43" s="58"/>
      <c r="H43" s="58"/>
      <c r="I43" s="58"/>
      <c r="J43" s="58">
        <v>21</v>
      </c>
      <c r="K43" s="58"/>
      <c r="L43" s="58"/>
      <c r="M43" s="59">
        <f>SUM(D43:L43)</f>
        <v>51</v>
      </c>
      <c r="N43" s="65"/>
      <c r="O43" s="66" t="s">
        <v>114</v>
      </c>
      <c r="P43" s="67"/>
    </row>
    <row r="44" spans="2:16" ht="15.75" x14ac:dyDescent="0.25">
      <c r="B44" s="68" t="s">
        <v>145</v>
      </c>
      <c r="C44" s="92" t="s">
        <v>112</v>
      </c>
      <c r="D44" s="93"/>
      <c r="E44" s="93"/>
      <c r="F44" s="93">
        <v>30</v>
      </c>
      <c r="G44" s="93"/>
      <c r="H44" s="93"/>
      <c r="I44" s="93"/>
      <c r="J44" s="93">
        <v>21</v>
      </c>
      <c r="K44" s="93"/>
      <c r="L44" s="93"/>
      <c r="M44" s="94">
        <f>SUM(D44:L44)</f>
        <v>51</v>
      </c>
      <c r="N44" s="69" t="s">
        <v>114</v>
      </c>
      <c r="O44" s="66" t="s">
        <v>114</v>
      </c>
      <c r="P44" s="70" t="s">
        <v>114</v>
      </c>
    </row>
    <row r="45" spans="2:16" ht="6" customHeight="1" x14ac:dyDescent="0.25"/>
    <row r="46" spans="2:16" ht="15.75" x14ac:dyDescent="0.25">
      <c r="B46" s="56" t="s">
        <v>158</v>
      </c>
      <c r="C46" s="57" t="s">
        <v>110</v>
      </c>
      <c r="D46" s="58"/>
      <c r="E46" s="58"/>
      <c r="F46" s="58">
        <v>19.5</v>
      </c>
      <c r="G46" s="58"/>
      <c r="H46" s="58"/>
      <c r="I46" s="58"/>
      <c r="J46" s="58">
        <v>15.6</v>
      </c>
      <c r="K46" s="58"/>
      <c r="L46" s="58"/>
      <c r="M46" s="59">
        <f>SUM(D46:L46)</f>
        <v>35.1</v>
      </c>
      <c r="N46" s="60"/>
      <c r="O46" s="61" t="s">
        <v>114</v>
      </c>
      <c r="P46" s="62"/>
    </row>
    <row r="47" spans="2:16" ht="15.75" x14ac:dyDescent="0.25">
      <c r="B47" s="64" t="s">
        <v>611</v>
      </c>
      <c r="C47" s="57" t="s">
        <v>111</v>
      </c>
      <c r="D47" s="58"/>
      <c r="E47" s="58"/>
      <c r="F47" s="58">
        <v>19.5</v>
      </c>
      <c r="G47" s="58"/>
      <c r="H47" s="58"/>
      <c r="I47" s="58"/>
      <c r="J47" s="58">
        <v>15.6</v>
      </c>
      <c r="K47" s="58"/>
      <c r="L47" s="58"/>
      <c r="M47" s="59">
        <f>SUM(D47:L47)</f>
        <v>35.1</v>
      </c>
      <c r="N47" s="65"/>
      <c r="O47" s="66" t="s">
        <v>114</v>
      </c>
      <c r="P47" s="67"/>
    </row>
    <row r="48" spans="2:16" ht="15.75" x14ac:dyDescent="0.25">
      <c r="B48" s="68" t="s">
        <v>145</v>
      </c>
      <c r="C48" s="92" t="s">
        <v>112</v>
      </c>
      <c r="D48" s="93"/>
      <c r="E48" s="93"/>
      <c r="F48" s="93">
        <v>19.5</v>
      </c>
      <c r="G48" s="93"/>
      <c r="H48" s="93"/>
      <c r="I48" s="93"/>
      <c r="J48" s="93">
        <v>15.6</v>
      </c>
      <c r="K48" s="93"/>
      <c r="L48" s="93"/>
      <c r="M48" s="94">
        <f>SUM(D48:L48)</f>
        <v>35.1</v>
      </c>
      <c r="N48" s="69" t="s">
        <v>114</v>
      </c>
      <c r="O48" s="66" t="s">
        <v>114</v>
      </c>
      <c r="P48" s="70" t="s">
        <v>114</v>
      </c>
    </row>
  </sheetData>
  <sheetProtection algorithmName="SHA-512" hashValue="pru5MtzG0DVJNVqYOXjXAElFI4Wy7/WFAuUvQeUuuGl8ZoyDe9HUE0vRUEaHOa8T0a3/wMtjdKD6reiJ20tHRg==" saltValue="9w49C9Eb8lfPmFZbKo+LBg==" spinCount="100000"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20 arası bir puan girebilirsiniz ve ondalık kısmı virgül ile ayrılmalıdır !" sqref="K10:L12 D10:D12 K14:L16 D14:D16 K18:L20 D18:D20 K22:L24 D22:D24 K26:L28 D26:D28 K30:L32 D30:D32 K34:L36 D34:D36 K38:L40 D38:D40 K42:L44 D42:D44 K46:L48 D46:D48">
      <formula1>0</formula1>
      <formula2>20</formula2>
    </dataValidation>
    <dataValidation type="decimal" allowBlank="1" showInputMessage="1" showErrorMessage="1" errorTitle="UYARI" error="Bu alan için 0-15 arası bir puan girebilirsiniz ve ondalık kısmı virgül ile ayrılmalıdır !" sqref="G10:H12 E10:E12 G14:H16 E14:E16 G18:H20 E18:E20 G22:H24 E22:E24 G26:H28 E26:E28 G30:H32 E30:E32 G34:H36 E34:E36 G38:H40 E38:E40 G42:H44 E42:E44 G46:H48 E46:E48">
      <formula1>0</formula1>
      <formula2>15</formula2>
    </dataValidation>
    <dataValidation type="decimal" allowBlank="1" showInputMessage="1" showErrorMessage="1" errorTitle="UYARI" error="Bu alan için 0-30 arası bir puan girebilirsiniz ve ondalık kısmı virgül ile ayrılmalıdır !" sqref="F10:F12 I10:J12 F14:F16 I14:J16 F18:F20 I18:J20 F22:F24 I22:J24 F26:F28 I26:J28 F30:F32 I30:J32 F34:F36 I34:J36 F38:F40 I38:J40 F42:F44 I42:J44 F46:F48 I46:J48">
      <formula1>0</formula1>
      <formula2>30</formula2>
    </dataValidation>
  </dataValidations>
  <pageMargins left="0.70866141732283472" right="0.70866141732283472" top="0.74803149606299213" bottom="0.74803149606299213" header="0.31496062992125984" footer="0.31496062992125984"/>
  <pageSetup paperSize="9" scale="9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Lütfen kutudan bir unvan seçimi yapınız...">
          <x14:formula1>
            <xm:f>unvan!$B$3:$B$10</xm:f>
          </x14:formula1>
          <xm:sqref>B10 B14 B18 B22 B26 B30 B34 B38 B42 B46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9"/>
  <sheetViews>
    <sheetView showGridLines="0" workbookViewId="0">
      <pane ySplit="8" topLeftCell="A48" activePane="bottomLeft" state="frozen"/>
      <selection pane="bottomLeft" activeCell="S40" sqref="S40"/>
    </sheetView>
  </sheetViews>
  <sheetFormatPr defaultRowHeight="15" x14ac:dyDescent="0.2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x14ac:dyDescent="0.25"/>
    <row r="2" spans="2:18" ht="18.75" customHeight="1" x14ac:dyDescent="0.25">
      <c r="B2" s="134" t="s">
        <v>0</v>
      </c>
      <c r="C2" s="135"/>
      <c r="D2" s="135"/>
      <c r="E2" s="135"/>
      <c r="F2" s="135"/>
      <c r="G2" s="135"/>
      <c r="H2" s="135"/>
      <c r="I2" s="136" t="s">
        <v>123</v>
      </c>
      <c r="J2" s="136"/>
      <c r="K2" s="136"/>
      <c r="L2" s="136"/>
      <c r="M2" s="136"/>
      <c r="N2" s="136"/>
      <c r="O2" s="74"/>
      <c r="P2" s="75"/>
      <c r="Q2" s="41"/>
      <c r="R2" s="41"/>
    </row>
    <row r="3" spans="2:18" ht="18.75" x14ac:dyDescent="0.25">
      <c r="B3" s="139" t="s">
        <v>88</v>
      </c>
      <c r="C3" s="140"/>
      <c r="D3" s="140"/>
      <c r="E3" s="140"/>
      <c r="F3" s="140"/>
      <c r="G3" s="140"/>
      <c r="H3" s="140"/>
      <c r="I3" s="137"/>
      <c r="J3" s="137"/>
      <c r="K3" s="137"/>
      <c r="L3" s="137"/>
      <c r="M3" s="137"/>
      <c r="N3" s="137"/>
      <c r="O3" s="76"/>
      <c r="P3" s="77"/>
      <c r="Q3" s="3"/>
      <c r="R3" s="41"/>
    </row>
    <row r="4" spans="2:18" ht="18.75" x14ac:dyDescent="0.25">
      <c r="B4" s="141" t="s">
        <v>187</v>
      </c>
      <c r="C4" s="142"/>
      <c r="D4" s="142"/>
      <c r="E4" s="142"/>
      <c r="F4" s="142"/>
      <c r="G4" s="142"/>
      <c r="H4" s="142"/>
      <c r="I4" s="138"/>
      <c r="J4" s="138"/>
      <c r="K4" s="138"/>
      <c r="L4" s="138"/>
      <c r="M4" s="138"/>
      <c r="N4" s="138"/>
      <c r="O4" s="78"/>
      <c r="P4" s="79"/>
      <c r="Q4" s="41"/>
      <c r="R4" s="41"/>
    </row>
    <row r="5" spans="2:18" x14ac:dyDescent="0.25">
      <c r="B5" s="143" t="s">
        <v>217</v>
      </c>
      <c r="C5" s="144"/>
      <c r="D5" s="144"/>
      <c r="E5" s="144"/>
      <c r="F5" s="144"/>
      <c r="G5" s="144"/>
      <c r="H5" s="145" t="s">
        <v>8</v>
      </c>
      <c r="I5" s="146"/>
      <c r="J5" s="146"/>
      <c r="K5" s="146"/>
      <c r="L5" s="146"/>
      <c r="M5" s="146"/>
      <c r="N5" s="146"/>
      <c r="O5" s="146"/>
      <c r="P5" s="147"/>
      <c r="Q5" s="41"/>
      <c r="R5" s="41"/>
    </row>
    <row r="6" spans="2:18" ht="15.75" x14ac:dyDescent="0.25">
      <c r="B6" s="129" t="s">
        <v>218</v>
      </c>
      <c r="C6" s="130"/>
      <c r="D6" s="131" t="s">
        <v>89</v>
      </c>
      <c r="E6" s="132"/>
      <c r="F6" s="132"/>
      <c r="G6" s="132"/>
      <c r="H6" s="132"/>
      <c r="I6" s="132"/>
      <c r="J6" s="132"/>
      <c r="K6" s="132"/>
      <c r="L6" s="132"/>
      <c r="M6" s="133"/>
      <c r="N6" s="42"/>
      <c r="O6" s="42"/>
      <c r="P6" s="43" t="s">
        <v>90</v>
      </c>
      <c r="Q6" s="41"/>
      <c r="R6" s="41"/>
    </row>
    <row r="7" spans="2:18" ht="16.5" x14ac:dyDescent="0.35">
      <c r="B7" s="80" t="s">
        <v>91</v>
      </c>
      <c r="C7" s="81" t="s">
        <v>92</v>
      </c>
      <c r="D7" s="82" t="s">
        <v>93</v>
      </c>
      <c r="E7" s="83" t="s">
        <v>94</v>
      </c>
      <c r="F7" s="84" t="s">
        <v>95</v>
      </c>
      <c r="G7" s="85" t="s">
        <v>96</v>
      </c>
      <c r="H7" s="84" t="s">
        <v>97</v>
      </c>
      <c r="I7" s="83" t="s">
        <v>98</v>
      </c>
      <c r="J7" s="84" t="s">
        <v>99</v>
      </c>
      <c r="K7" s="85" t="s">
        <v>100</v>
      </c>
      <c r="L7" s="84" t="s">
        <v>101</v>
      </c>
      <c r="M7" s="44" t="s">
        <v>102</v>
      </c>
      <c r="N7" s="42"/>
      <c r="O7" s="42"/>
      <c r="P7" s="45"/>
      <c r="Q7" s="46"/>
      <c r="R7" s="46"/>
    </row>
    <row r="8" spans="2:18" ht="15.75" customHeight="1" x14ac:dyDescent="0.25">
      <c r="B8" s="86" t="s">
        <v>103</v>
      </c>
      <c r="C8" s="87" t="s">
        <v>104</v>
      </c>
      <c r="D8" s="88" t="s">
        <v>105</v>
      </c>
      <c r="E8" s="89" t="s">
        <v>106</v>
      </c>
      <c r="F8" s="90" t="s">
        <v>107</v>
      </c>
      <c r="G8" s="91" t="s">
        <v>106</v>
      </c>
      <c r="H8" s="90" t="s">
        <v>106</v>
      </c>
      <c r="I8" s="89" t="s">
        <v>107</v>
      </c>
      <c r="J8" s="90" t="s">
        <v>107</v>
      </c>
      <c r="K8" s="91" t="s">
        <v>105</v>
      </c>
      <c r="L8" s="90" t="s">
        <v>105</v>
      </c>
      <c r="M8" s="47" t="s">
        <v>108</v>
      </c>
      <c r="N8" s="42"/>
      <c r="O8" s="42"/>
      <c r="P8" s="48" t="s">
        <v>109</v>
      </c>
      <c r="Q8" s="49"/>
      <c r="R8" s="49"/>
    </row>
    <row r="9" spans="2:18" ht="5.25" customHeight="1" x14ac:dyDescent="0.25">
      <c r="B9" s="50"/>
      <c r="C9" s="50"/>
      <c r="D9" s="51"/>
      <c r="E9" s="52"/>
      <c r="F9" s="52"/>
      <c r="G9" s="53"/>
      <c r="H9" s="52"/>
      <c r="I9" s="52"/>
      <c r="J9" s="52"/>
      <c r="K9" s="53"/>
      <c r="L9" s="52"/>
      <c r="M9" s="53"/>
      <c r="N9" s="54"/>
      <c r="O9" s="54"/>
      <c r="P9" s="55"/>
      <c r="Q9" s="55"/>
      <c r="R9" s="55"/>
    </row>
    <row r="10" spans="2:18" ht="15.75" x14ac:dyDescent="0.25">
      <c r="B10" s="56" t="s">
        <v>151</v>
      </c>
      <c r="C10" s="57" t="s">
        <v>110</v>
      </c>
      <c r="D10" s="58"/>
      <c r="E10" s="58"/>
      <c r="F10" s="58">
        <v>30</v>
      </c>
      <c r="G10" s="58"/>
      <c r="H10" s="58"/>
      <c r="I10" s="58"/>
      <c r="J10" s="58">
        <v>30</v>
      </c>
      <c r="K10" s="58">
        <v>19.2</v>
      </c>
      <c r="L10" s="58">
        <v>4</v>
      </c>
      <c r="M10" s="59">
        <f>SUM(D10:L10)</f>
        <v>83.2</v>
      </c>
      <c r="N10" s="60"/>
      <c r="O10" s="61" t="s">
        <v>114</v>
      </c>
      <c r="P10" s="62"/>
      <c r="Q10" s="63"/>
      <c r="R10" s="63"/>
    </row>
    <row r="11" spans="2:18" ht="15.75" x14ac:dyDescent="0.25">
      <c r="B11" s="64" t="s">
        <v>132</v>
      </c>
      <c r="C11" s="57" t="s">
        <v>111</v>
      </c>
      <c r="D11" s="58"/>
      <c r="E11" s="58"/>
      <c r="F11" s="58">
        <v>30</v>
      </c>
      <c r="G11" s="58"/>
      <c r="H11" s="58"/>
      <c r="I11" s="58"/>
      <c r="J11" s="58">
        <v>30</v>
      </c>
      <c r="K11" s="58">
        <v>19.2</v>
      </c>
      <c r="L11" s="58">
        <v>4</v>
      </c>
      <c r="M11" s="59">
        <f>SUM(D11:L11)</f>
        <v>83.2</v>
      </c>
      <c r="N11" s="65"/>
      <c r="O11" s="66" t="s">
        <v>114</v>
      </c>
      <c r="P11" s="67"/>
      <c r="Q11" s="63"/>
      <c r="R11" s="63"/>
    </row>
    <row r="12" spans="2:18" ht="15.75" x14ac:dyDescent="0.25">
      <c r="B12" s="68" t="s">
        <v>131</v>
      </c>
      <c r="C12" s="92" t="s">
        <v>112</v>
      </c>
      <c r="D12" s="93"/>
      <c r="E12" s="93"/>
      <c r="F12" s="93">
        <v>30</v>
      </c>
      <c r="G12" s="93"/>
      <c r="H12" s="93"/>
      <c r="I12" s="93"/>
      <c r="J12" s="93">
        <v>30</v>
      </c>
      <c r="K12" s="93">
        <v>19.2</v>
      </c>
      <c r="L12" s="93">
        <v>4</v>
      </c>
      <c r="M12" s="94">
        <f>SUM(D12:L12)</f>
        <v>83.2</v>
      </c>
      <c r="N12" s="69" t="s">
        <v>114</v>
      </c>
      <c r="O12" s="66" t="s">
        <v>114</v>
      </c>
      <c r="P12" s="70" t="s">
        <v>114</v>
      </c>
      <c r="Q12" s="63"/>
      <c r="R12" s="63"/>
    </row>
    <row r="13" spans="2:18" ht="5.25" customHeight="1" x14ac:dyDescent="0.25">
      <c r="B13" s="71"/>
      <c r="C13" s="72"/>
      <c r="D13" s="72"/>
      <c r="E13" s="72"/>
      <c r="F13" s="72"/>
      <c r="G13" s="72"/>
      <c r="H13" s="72"/>
      <c r="I13" s="72"/>
      <c r="J13" s="72"/>
      <c r="K13" s="72"/>
      <c r="L13" s="72"/>
      <c r="M13" s="72"/>
      <c r="N13" s="73"/>
      <c r="O13" s="73"/>
      <c r="P13" s="41"/>
      <c r="Q13" s="41"/>
      <c r="R13" s="41"/>
    </row>
    <row r="14" spans="2:18" ht="15.75" x14ac:dyDescent="0.25">
      <c r="B14" s="56" t="s">
        <v>151</v>
      </c>
      <c r="C14" s="57" t="s">
        <v>110</v>
      </c>
      <c r="D14" s="58"/>
      <c r="E14" s="58"/>
      <c r="F14" s="58">
        <v>30</v>
      </c>
      <c r="G14" s="58"/>
      <c r="H14" s="58"/>
      <c r="I14" s="58"/>
      <c r="J14" s="58">
        <v>30</v>
      </c>
      <c r="K14" s="58">
        <v>19.8</v>
      </c>
      <c r="L14" s="58"/>
      <c r="M14" s="59">
        <f>SUM(D14:L14)</f>
        <v>79.8</v>
      </c>
      <c r="N14" s="60"/>
      <c r="O14" s="61" t="s">
        <v>114</v>
      </c>
      <c r="P14" s="62"/>
      <c r="Q14" s="63"/>
      <c r="R14" s="63"/>
    </row>
    <row r="15" spans="2:18" ht="15.75" x14ac:dyDescent="0.25">
      <c r="B15" s="64" t="s">
        <v>130</v>
      </c>
      <c r="C15" s="57" t="s">
        <v>111</v>
      </c>
      <c r="D15" s="58"/>
      <c r="E15" s="58"/>
      <c r="F15" s="58">
        <v>30</v>
      </c>
      <c r="G15" s="58"/>
      <c r="H15" s="58"/>
      <c r="I15" s="58"/>
      <c r="J15" s="58">
        <v>30</v>
      </c>
      <c r="K15" s="58">
        <v>19.8</v>
      </c>
      <c r="L15" s="58"/>
      <c r="M15" s="59">
        <f>SUM(D15:L15)</f>
        <v>79.8</v>
      </c>
      <c r="N15" s="65"/>
      <c r="O15" s="66"/>
      <c r="P15" s="67"/>
      <c r="Q15" s="63"/>
      <c r="R15" s="63"/>
    </row>
    <row r="16" spans="2:18" ht="15.75" x14ac:dyDescent="0.25">
      <c r="B16" s="68" t="s">
        <v>131</v>
      </c>
      <c r="C16" s="92" t="s">
        <v>112</v>
      </c>
      <c r="D16" s="93"/>
      <c r="E16" s="93"/>
      <c r="F16" s="93">
        <v>30</v>
      </c>
      <c r="G16" s="93"/>
      <c r="H16" s="93"/>
      <c r="I16" s="93"/>
      <c r="J16" s="93">
        <v>30</v>
      </c>
      <c r="K16" s="93">
        <v>19.8</v>
      </c>
      <c r="L16" s="93"/>
      <c r="M16" s="94">
        <f>SUM(D16:L16)</f>
        <v>79.8</v>
      </c>
      <c r="N16" s="69"/>
      <c r="O16" s="66" t="s">
        <v>114</v>
      </c>
      <c r="P16" s="70" t="s">
        <v>114</v>
      </c>
      <c r="Q16" s="63"/>
      <c r="R16" s="63"/>
    </row>
    <row r="17" spans="2:18" ht="6.75" customHeight="1" x14ac:dyDescent="0.25">
      <c r="B17" s="71"/>
      <c r="C17" s="72"/>
      <c r="D17" s="72"/>
      <c r="E17" s="72"/>
      <c r="F17" s="72"/>
      <c r="G17" s="72"/>
      <c r="H17" s="72"/>
      <c r="I17" s="72"/>
      <c r="J17" s="72"/>
      <c r="K17" s="72"/>
      <c r="L17" s="72"/>
      <c r="M17" s="72"/>
      <c r="N17" s="73"/>
      <c r="O17" s="73"/>
      <c r="P17" s="41"/>
      <c r="Q17" s="41"/>
      <c r="R17" s="41"/>
    </row>
    <row r="18" spans="2:18" ht="15.75" x14ac:dyDescent="0.25">
      <c r="B18" s="56" t="s">
        <v>153</v>
      </c>
      <c r="C18" s="57" t="s">
        <v>110</v>
      </c>
      <c r="D18" s="58"/>
      <c r="E18" s="58"/>
      <c r="F18" s="58">
        <v>10.8</v>
      </c>
      <c r="G18" s="58"/>
      <c r="H18" s="58"/>
      <c r="I18" s="58"/>
      <c r="J18" s="58">
        <v>30</v>
      </c>
      <c r="K18" s="58"/>
      <c r="L18" s="58"/>
      <c r="M18" s="59">
        <f>SUM(D18:L18)</f>
        <v>40.799999999999997</v>
      </c>
      <c r="P18" s="62"/>
    </row>
    <row r="19" spans="2:18" ht="15.75" x14ac:dyDescent="0.25">
      <c r="B19" s="64" t="s">
        <v>133</v>
      </c>
      <c r="C19" s="57" t="s">
        <v>111</v>
      </c>
      <c r="D19" s="58"/>
      <c r="E19" s="58"/>
      <c r="F19" s="58">
        <v>10.8</v>
      </c>
      <c r="G19" s="58"/>
      <c r="H19" s="58"/>
      <c r="I19" s="58"/>
      <c r="J19" s="58">
        <v>30</v>
      </c>
      <c r="K19" s="58"/>
      <c r="L19" s="58"/>
      <c r="M19" s="59">
        <f>SUM(D19:L19)</f>
        <v>40.799999999999997</v>
      </c>
      <c r="P19" s="67"/>
    </row>
    <row r="20" spans="2:18" ht="15.75" x14ac:dyDescent="0.25">
      <c r="B20" s="68" t="s">
        <v>131</v>
      </c>
      <c r="C20" s="92" t="s">
        <v>112</v>
      </c>
      <c r="D20" s="93"/>
      <c r="E20" s="93"/>
      <c r="F20" s="93">
        <v>10.8</v>
      </c>
      <c r="G20" s="93"/>
      <c r="H20" s="93"/>
      <c r="I20" s="93"/>
      <c r="J20" s="93">
        <v>30</v>
      </c>
      <c r="K20" s="93"/>
      <c r="L20" s="93"/>
      <c r="M20" s="94">
        <f>SUM(D20:L20)</f>
        <v>40.799999999999997</v>
      </c>
      <c r="P20" s="70" t="s">
        <v>114</v>
      </c>
    </row>
    <row r="21" spans="2:18" ht="6" customHeight="1" x14ac:dyDescent="0.25">
      <c r="P21" s="41"/>
    </row>
    <row r="22" spans="2:18" ht="15.75" x14ac:dyDescent="0.25">
      <c r="B22" s="56" t="s">
        <v>151</v>
      </c>
      <c r="C22" s="57" t="s">
        <v>110</v>
      </c>
      <c r="D22" s="58"/>
      <c r="E22" s="58"/>
      <c r="F22" s="58">
        <v>30</v>
      </c>
      <c r="G22" s="58"/>
      <c r="H22" s="58"/>
      <c r="I22" s="58"/>
      <c r="J22" s="58">
        <v>30</v>
      </c>
      <c r="K22" s="58">
        <v>14.4</v>
      </c>
      <c r="L22" s="58"/>
      <c r="M22" s="59">
        <f>SUM(D22:L22)</f>
        <v>74.400000000000006</v>
      </c>
      <c r="P22" s="62"/>
    </row>
    <row r="23" spans="2:18" ht="15.75" x14ac:dyDescent="0.25">
      <c r="B23" s="64" t="s">
        <v>592</v>
      </c>
      <c r="C23" s="57" t="s">
        <v>111</v>
      </c>
      <c r="D23" s="58"/>
      <c r="E23" s="58"/>
      <c r="F23" s="58">
        <v>30</v>
      </c>
      <c r="G23" s="58"/>
      <c r="H23" s="58"/>
      <c r="I23" s="58"/>
      <c r="J23" s="58">
        <v>30</v>
      </c>
      <c r="K23" s="58">
        <v>14.4</v>
      </c>
      <c r="L23" s="58"/>
      <c r="M23" s="59">
        <f>SUM(D23:L23)</f>
        <v>74.400000000000006</v>
      </c>
      <c r="P23" s="67"/>
    </row>
    <row r="24" spans="2:18" ht="15.75" x14ac:dyDescent="0.25">
      <c r="B24" s="68" t="s">
        <v>179</v>
      </c>
      <c r="C24" s="92" t="s">
        <v>112</v>
      </c>
      <c r="D24" s="93"/>
      <c r="E24" s="93"/>
      <c r="F24" s="93">
        <v>30</v>
      </c>
      <c r="G24" s="93"/>
      <c r="H24" s="93"/>
      <c r="I24" s="93"/>
      <c r="J24" s="93">
        <v>30</v>
      </c>
      <c r="K24" s="93">
        <v>14.4</v>
      </c>
      <c r="L24" s="93"/>
      <c r="M24" s="94">
        <f>SUM(D24:L24)</f>
        <v>74.400000000000006</v>
      </c>
      <c r="P24" s="70" t="s">
        <v>114</v>
      </c>
    </row>
    <row r="25" spans="2:18" ht="5.25" customHeight="1" x14ac:dyDescent="0.25"/>
    <row r="26" spans="2:18" ht="15.75" x14ac:dyDescent="0.25">
      <c r="B26" s="56" t="s">
        <v>151</v>
      </c>
      <c r="C26" s="57" t="s">
        <v>110</v>
      </c>
      <c r="D26" s="58"/>
      <c r="E26" s="58"/>
      <c r="F26" s="58">
        <v>19.2</v>
      </c>
      <c r="G26" s="58"/>
      <c r="H26" s="58"/>
      <c r="I26" s="58"/>
      <c r="J26" s="58">
        <v>30</v>
      </c>
      <c r="K26" s="58">
        <v>7.2</v>
      </c>
      <c r="L26" s="58"/>
      <c r="M26" s="59">
        <f>SUM(D26:L26)</f>
        <v>56.400000000000006</v>
      </c>
      <c r="P26" s="62"/>
    </row>
    <row r="27" spans="2:18" ht="15.75" x14ac:dyDescent="0.25">
      <c r="B27" s="64" t="s">
        <v>593</v>
      </c>
      <c r="C27" s="57" t="s">
        <v>111</v>
      </c>
      <c r="D27" s="58"/>
      <c r="E27" s="58"/>
      <c r="F27" s="58">
        <v>19.2</v>
      </c>
      <c r="G27" s="58"/>
      <c r="H27" s="58"/>
      <c r="I27" s="58"/>
      <c r="J27" s="58">
        <v>30</v>
      </c>
      <c r="K27" s="58">
        <v>7.2</v>
      </c>
      <c r="L27" s="58"/>
      <c r="M27" s="59">
        <f>SUM(D27:L27)</f>
        <v>56.400000000000006</v>
      </c>
      <c r="P27" s="67"/>
    </row>
    <row r="28" spans="2:18" ht="15.75" x14ac:dyDescent="0.25">
      <c r="B28" s="68" t="s">
        <v>179</v>
      </c>
      <c r="C28" s="92" t="s">
        <v>112</v>
      </c>
      <c r="D28" s="93"/>
      <c r="E28" s="93"/>
      <c r="F28" s="93">
        <v>19.2</v>
      </c>
      <c r="G28" s="93"/>
      <c r="H28" s="93"/>
      <c r="I28" s="93"/>
      <c r="J28" s="93">
        <v>30</v>
      </c>
      <c r="K28" s="93">
        <v>7.2</v>
      </c>
      <c r="L28" s="93"/>
      <c r="M28" s="94">
        <f>SUM(D28:L28)</f>
        <v>56.400000000000006</v>
      </c>
      <c r="P28" s="70" t="s">
        <v>114</v>
      </c>
    </row>
    <row r="29" spans="2:18" ht="6" customHeight="1" x14ac:dyDescent="0.25">
      <c r="P29" s="41"/>
    </row>
    <row r="30" spans="2:18" ht="15.75" x14ac:dyDescent="0.25">
      <c r="B30" s="56" t="s">
        <v>153</v>
      </c>
      <c r="C30" s="57" t="s">
        <v>110</v>
      </c>
      <c r="D30" s="58"/>
      <c r="E30" s="58"/>
      <c r="F30" s="58">
        <v>14.4</v>
      </c>
      <c r="G30" s="58"/>
      <c r="H30" s="58"/>
      <c r="I30" s="58"/>
      <c r="J30" s="58">
        <v>25.8</v>
      </c>
      <c r="K30" s="58">
        <v>4.8</v>
      </c>
      <c r="L30" s="58"/>
      <c r="M30" s="59">
        <f>SUM(D30:L30)</f>
        <v>45</v>
      </c>
      <c r="P30" s="62"/>
    </row>
    <row r="31" spans="2:18" ht="15.75" x14ac:dyDescent="0.25">
      <c r="B31" s="64" t="s">
        <v>128</v>
      </c>
      <c r="C31" s="57" t="s">
        <v>111</v>
      </c>
      <c r="D31" s="58"/>
      <c r="E31" s="58"/>
      <c r="F31" s="58">
        <v>14.4</v>
      </c>
      <c r="G31" s="58"/>
      <c r="H31" s="58"/>
      <c r="I31" s="58"/>
      <c r="J31" s="58">
        <v>25.8</v>
      </c>
      <c r="K31" s="58">
        <v>4.8</v>
      </c>
      <c r="L31" s="58"/>
      <c r="M31" s="59">
        <f>SUM(D31:L31)</f>
        <v>45</v>
      </c>
      <c r="P31" s="67"/>
    </row>
    <row r="32" spans="2:18" ht="15.75" x14ac:dyDescent="0.25">
      <c r="B32" s="68" t="s">
        <v>179</v>
      </c>
      <c r="C32" s="92" t="s">
        <v>112</v>
      </c>
      <c r="D32" s="93"/>
      <c r="E32" s="93"/>
      <c r="F32" s="93">
        <v>14.4</v>
      </c>
      <c r="G32" s="93"/>
      <c r="H32" s="93"/>
      <c r="I32" s="93"/>
      <c r="J32" s="93">
        <v>25.8</v>
      </c>
      <c r="K32" s="93">
        <v>4.8</v>
      </c>
      <c r="L32" s="93"/>
      <c r="M32" s="94">
        <f>SUM(D32:L32)</f>
        <v>45</v>
      </c>
      <c r="P32" s="70" t="s">
        <v>114</v>
      </c>
    </row>
    <row r="34" spans="2:17" ht="15.75" x14ac:dyDescent="0.25">
      <c r="B34" s="56" t="s">
        <v>151</v>
      </c>
      <c r="C34" s="57" t="s">
        <v>110</v>
      </c>
      <c r="D34" s="58"/>
      <c r="E34" s="58"/>
      <c r="F34" s="58">
        <v>28.8</v>
      </c>
      <c r="G34" s="58"/>
      <c r="H34" s="58"/>
      <c r="I34" s="58"/>
      <c r="J34" s="58">
        <v>30</v>
      </c>
      <c r="K34" s="58"/>
      <c r="L34" s="58"/>
      <c r="M34" s="59">
        <f>SUM(D34:L34)</f>
        <v>58.8</v>
      </c>
      <c r="P34" s="62"/>
    </row>
    <row r="35" spans="2:17" ht="15.75" x14ac:dyDescent="0.25">
      <c r="B35" s="64" t="s">
        <v>595</v>
      </c>
      <c r="C35" s="57" t="s">
        <v>111</v>
      </c>
      <c r="D35" s="58"/>
      <c r="E35" s="58"/>
      <c r="F35" s="58">
        <v>28.8</v>
      </c>
      <c r="G35" s="58"/>
      <c r="H35" s="58"/>
      <c r="I35" s="58"/>
      <c r="J35" s="58">
        <v>30</v>
      </c>
      <c r="K35" s="58"/>
      <c r="L35" s="58"/>
      <c r="M35" s="59">
        <f>SUM(D35:L35)</f>
        <v>58.8</v>
      </c>
      <c r="P35" s="67"/>
    </row>
    <row r="36" spans="2:17" ht="15.75" x14ac:dyDescent="0.25">
      <c r="B36" s="68" t="s">
        <v>594</v>
      </c>
      <c r="C36" s="92" t="s">
        <v>112</v>
      </c>
      <c r="D36" s="93"/>
      <c r="E36" s="93"/>
      <c r="F36" s="93">
        <v>28.8</v>
      </c>
      <c r="G36" s="93"/>
      <c r="H36" s="93"/>
      <c r="I36" s="93"/>
      <c r="J36" s="93">
        <v>30</v>
      </c>
      <c r="K36" s="93"/>
      <c r="L36" s="93"/>
      <c r="M36" s="94">
        <f>SUM(D36:L36)</f>
        <v>58.8</v>
      </c>
      <c r="P36" s="70" t="s">
        <v>114</v>
      </c>
    </row>
    <row r="37" spans="2:17" ht="5.25" customHeight="1" x14ac:dyDescent="0.25">
      <c r="P37" s="41"/>
    </row>
    <row r="38" spans="2:17" ht="15.75" x14ac:dyDescent="0.25">
      <c r="B38" s="56" t="s">
        <v>153</v>
      </c>
      <c r="C38" s="57" t="s">
        <v>110</v>
      </c>
      <c r="D38" s="58"/>
      <c r="E38" s="58"/>
      <c r="F38" s="58">
        <v>30</v>
      </c>
      <c r="G38" s="58"/>
      <c r="H38" s="58"/>
      <c r="I38" s="58"/>
      <c r="J38" s="58">
        <v>23.4</v>
      </c>
      <c r="K38" s="58"/>
      <c r="L38" s="58"/>
      <c r="M38" s="59">
        <f>SUM(D38:L38)</f>
        <v>53.4</v>
      </c>
      <c r="P38" s="62"/>
    </row>
    <row r="39" spans="2:17" ht="15.75" x14ac:dyDescent="0.25">
      <c r="B39" s="64" t="s">
        <v>596</v>
      </c>
      <c r="C39" s="57" t="s">
        <v>111</v>
      </c>
      <c r="D39" s="58"/>
      <c r="E39" s="58"/>
      <c r="F39" s="58">
        <v>30</v>
      </c>
      <c r="G39" s="58"/>
      <c r="H39" s="58"/>
      <c r="I39" s="58"/>
      <c r="J39" s="58">
        <v>23.4</v>
      </c>
      <c r="K39" s="58"/>
      <c r="L39" s="58"/>
      <c r="M39" s="59">
        <f>SUM(D39:L39)</f>
        <v>53.4</v>
      </c>
      <c r="P39" s="67"/>
    </row>
    <row r="40" spans="2:17" ht="15.75" x14ac:dyDescent="0.25">
      <c r="B40" s="68" t="s">
        <v>594</v>
      </c>
      <c r="C40" s="92" t="s">
        <v>112</v>
      </c>
      <c r="D40" s="93"/>
      <c r="E40" s="93"/>
      <c r="F40" s="93">
        <v>30</v>
      </c>
      <c r="G40" s="93"/>
      <c r="H40" s="93"/>
      <c r="I40" s="93"/>
      <c r="J40" s="93">
        <v>23.4</v>
      </c>
      <c r="K40" s="93"/>
      <c r="L40" s="93"/>
      <c r="M40" s="94">
        <f>SUM(D40:L40)</f>
        <v>53.4</v>
      </c>
      <c r="P40" s="70" t="s">
        <v>114</v>
      </c>
    </row>
    <row r="41" spans="2:17" ht="6" customHeight="1" x14ac:dyDescent="0.25"/>
    <row r="42" spans="2:17" ht="15.75" x14ac:dyDescent="0.25">
      <c r="B42" s="56" t="s">
        <v>154</v>
      </c>
      <c r="C42" s="57" t="s">
        <v>110</v>
      </c>
      <c r="D42" s="58"/>
      <c r="E42" s="58"/>
      <c r="F42" s="58">
        <v>30</v>
      </c>
      <c r="G42" s="58"/>
      <c r="H42" s="58"/>
      <c r="I42" s="58"/>
      <c r="J42" s="58"/>
      <c r="K42" s="58"/>
      <c r="L42" s="58"/>
      <c r="M42" s="59">
        <f>SUM(D42:L42)</f>
        <v>30</v>
      </c>
      <c r="P42" s="62"/>
    </row>
    <row r="43" spans="2:17" ht="15.75" x14ac:dyDescent="0.25">
      <c r="B43" s="64" t="s">
        <v>597</v>
      </c>
      <c r="C43" s="57" t="s">
        <v>111</v>
      </c>
      <c r="D43" s="58"/>
      <c r="E43" s="58"/>
      <c r="F43" s="58">
        <v>30</v>
      </c>
      <c r="G43" s="58"/>
      <c r="H43" s="58"/>
      <c r="I43" s="58"/>
      <c r="J43" s="58"/>
      <c r="K43" s="58"/>
      <c r="L43" s="58"/>
      <c r="M43" s="59">
        <f>SUM(D43:L43)</f>
        <v>30</v>
      </c>
      <c r="P43" s="67"/>
    </row>
    <row r="44" spans="2:17" ht="15.75" x14ac:dyDescent="0.25">
      <c r="B44" s="68" t="s">
        <v>594</v>
      </c>
      <c r="C44" s="92" t="s">
        <v>112</v>
      </c>
      <c r="D44" s="93"/>
      <c r="E44" s="93"/>
      <c r="F44" s="93">
        <v>30</v>
      </c>
      <c r="G44" s="93"/>
      <c r="H44" s="93"/>
      <c r="I44" s="93"/>
      <c r="J44" s="93"/>
      <c r="K44" s="93"/>
      <c r="L44" s="93"/>
      <c r="M44" s="94">
        <f>SUM(D44:L44)</f>
        <v>30</v>
      </c>
      <c r="P44" s="70" t="s">
        <v>114</v>
      </c>
    </row>
    <row r="45" spans="2:17" x14ac:dyDescent="0.25">
      <c r="P45" s="41"/>
    </row>
    <row r="46" spans="2:17" x14ac:dyDescent="0.25">
      <c r="O46"/>
      <c r="P46"/>
      <c r="Q46"/>
    </row>
    <row r="47" spans="2:17" x14ac:dyDescent="0.25">
      <c r="O47"/>
      <c r="P47"/>
      <c r="Q47"/>
    </row>
    <row r="48" spans="2:17" x14ac:dyDescent="0.25">
      <c r="O48"/>
      <c r="P48"/>
      <c r="Q48"/>
    </row>
    <row r="49" spans="15:17" x14ac:dyDescent="0.25">
      <c r="O49"/>
      <c r="P49"/>
      <c r="Q49"/>
    </row>
  </sheetData>
  <sheetProtection algorithmName="SHA-512" hashValue="PGXCbrLI7R3BZSyWiyUuGyrkG0f0qI/ibjbJ/A2AtZ4eE8oBNa7KekofMRRaOgThg4N1YoFm1Hehs0xsPls6bA==" saltValue="XsF6BLfvgppY+dwXuBYEMw==" spinCount="100000" sheet="1" objects="1" scenarios="1"/>
  <mergeCells count="8">
    <mergeCell ref="B6:C6"/>
    <mergeCell ref="D6:M6"/>
    <mergeCell ref="B2:H2"/>
    <mergeCell ref="I2:N4"/>
    <mergeCell ref="B3:H3"/>
    <mergeCell ref="B4:H4"/>
    <mergeCell ref="B5:G5"/>
    <mergeCell ref="H5:P5"/>
  </mergeCells>
  <dataValidations count="4">
    <dataValidation type="decimal" allowBlank="1" showInputMessage="1" showErrorMessage="1" errorTitle="UYARI" error="Bu alan için 0-30 arası bir puan girebilirsiniz ve ondalık kısmı virgül ile ayrılmalıdır !" sqref="F10:F12 I10:J12 I14:J16 F14:F16 I18:J20 F18:F20 I22:J24 F22:F24 I30:J32 F30:F32 I26:J28 F26:F28 I34:J36 F34:F36 I42:J44 F42:F44 I38:J40 F38:F40">
      <formula1>0</formula1>
      <formula2>30</formula2>
    </dataValidation>
    <dataValidation type="decimal" allowBlank="1" showInputMessage="1" showErrorMessage="1" errorTitle="UYARI" error="Bu alan için 0-15 arası bir puan girebilirsiniz ve ondalık kısmı virgül ile ayrılmalıdır !" sqref="G10:H12 E10:E12 G14:H16 E14:E16 G18:H20 E18:E20 G22:H24 E22:E24 G30:H32 E30:E32 G26:H28 E26:E28 G34:H36 E34:E36 G42:H44 E42:E44 G38:H40 E38:E40">
      <formula1>0</formula1>
      <formula2>15</formula2>
    </dataValidation>
    <dataValidation type="decimal" allowBlank="1" showInputMessage="1" showErrorMessage="1" errorTitle="UYARI" error="Bu alan için 0-20 arası bir puan girebilirsiniz ve ondalık kısmı virgül ile ayrılmalıdır !" sqref="D10:D12 K10:L12 K14:L16 D14:D16 K18:L20 D18:D20 K22:L24 D22:D24 K30:L32 D30:D32 K26:L28 D26:D28 K34:L36 D34:D36 K42:L44 D42:D44 K38:L40 D38:D40">
      <formula1>0</formula1>
      <formula2>20</formula2>
    </dataValidation>
    <dataValidation type="list" allowBlank="1" showInputMessage="1" showErrorMessage="1" error="Lütfen kutudan bir unvan seçimi yapınız..." sqref="B10 B14 B18 B22 B26 B30 B34 B38 B42">
      <formula1>"Prof. Dr.,Doç. Dr.,Dr. Öğr. Üyesi, Arş. Gör.(Dr.), Arş. Gör., Öğr. Gör. (Dr.),Öğr. Gör"</formula1>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1"/>
  <sheetViews>
    <sheetView showGridLines="0" workbookViewId="0">
      <selection activeCell="R18" sqref="R18"/>
    </sheetView>
  </sheetViews>
  <sheetFormatPr defaultRowHeight="15" x14ac:dyDescent="0.2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x14ac:dyDescent="0.25"/>
    <row r="2" spans="2:18" ht="18.75" customHeight="1" x14ac:dyDescent="0.25">
      <c r="B2" s="134" t="s">
        <v>0</v>
      </c>
      <c r="C2" s="135"/>
      <c r="D2" s="135"/>
      <c r="E2" s="135"/>
      <c r="F2" s="135"/>
      <c r="G2" s="135"/>
      <c r="H2" s="135"/>
      <c r="I2" s="136" t="s">
        <v>204</v>
      </c>
      <c r="J2" s="136"/>
      <c r="K2" s="136"/>
      <c r="L2" s="136"/>
      <c r="M2" s="136"/>
      <c r="N2" s="136"/>
      <c r="O2" s="74"/>
      <c r="P2" s="75"/>
      <c r="Q2" s="41"/>
      <c r="R2" s="41"/>
    </row>
    <row r="3" spans="2:18" ht="18.75" x14ac:dyDescent="0.25">
      <c r="B3" s="139" t="s">
        <v>88</v>
      </c>
      <c r="C3" s="140"/>
      <c r="D3" s="140"/>
      <c r="E3" s="140"/>
      <c r="F3" s="140"/>
      <c r="G3" s="140"/>
      <c r="H3" s="140"/>
      <c r="I3" s="137"/>
      <c r="J3" s="137"/>
      <c r="K3" s="137"/>
      <c r="L3" s="137"/>
      <c r="M3" s="137"/>
      <c r="N3" s="137"/>
      <c r="O3" s="76"/>
      <c r="P3" s="77"/>
      <c r="Q3" s="3"/>
      <c r="R3" s="41"/>
    </row>
    <row r="4" spans="2:18" ht="18.75" x14ac:dyDescent="0.25">
      <c r="B4" s="141" t="s">
        <v>187</v>
      </c>
      <c r="C4" s="142"/>
      <c r="D4" s="142"/>
      <c r="E4" s="142"/>
      <c r="F4" s="142"/>
      <c r="G4" s="142"/>
      <c r="H4" s="142"/>
      <c r="I4" s="138"/>
      <c r="J4" s="138"/>
      <c r="K4" s="138"/>
      <c r="L4" s="138"/>
      <c r="M4" s="138"/>
      <c r="N4" s="138"/>
      <c r="O4" s="78"/>
      <c r="P4" s="79"/>
      <c r="Q4" s="41"/>
      <c r="R4" s="41"/>
    </row>
    <row r="5" spans="2:18" x14ac:dyDescent="0.25">
      <c r="B5" s="143" t="s">
        <v>217</v>
      </c>
      <c r="C5" s="144"/>
      <c r="D5" s="144"/>
      <c r="E5" s="144"/>
      <c r="F5" s="144"/>
      <c r="G5" s="144"/>
      <c r="H5" s="145" t="s">
        <v>8</v>
      </c>
      <c r="I5" s="146"/>
      <c r="J5" s="146"/>
      <c r="K5" s="146"/>
      <c r="L5" s="146"/>
      <c r="M5" s="146"/>
      <c r="N5" s="146"/>
      <c r="O5" s="146"/>
      <c r="P5" s="147"/>
      <c r="Q5" s="41"/>
      <c r="R5" s="41"/>
    </row>
    <row r="6" spans="2:18" ht="15.75" x14ac:dyDescent="0.25">
      <c r="B6" s="129" t="s">
        <v>218</v>
      </c>
      <c r="C6" s="130"/>
      <c r="D6" s="131" t="s">
        <v>89</v>
      </c>
      <c r="E6" s="132"/>
      <c r="F6" s="132"/>
      <c r="G6" s="132"/>
      <c r="H6" s="132"/>
      <c r="I6" s="132"/>
      <c r="J6" s="132"/>
      <c r="K6" s="132"/>
      <c r="L6" s="132"/>
      <c r="M6" s="133"/>
      <c r="N6" s="42"/>
      <c r="O6" s="42"/>
      <c r="P6" s="43" t="s">
        <v>90</v>
      </c>
      <c r="Q6" s="41"/>
      <c r="R6" s="41"/>
    </row>
    <row r="7" spans="2:18" ht="16.5" x14ac:dyDescent="0.35">
      <c r="B7" s="80" t="s">
        <v>91</v>
      </c>
      <c r="C7" s="81" t="s">
        <v>92</v>
      </c>
      <c r="D7" s="82" t="s">
        <v>93</v>
      </c>
      <c r="E7" s="83" t="s">
        <v>94</v>
      </c>
      <c r="F7" s="84" t="s">
        <v>95</v>
      </c>
      <c r="G7" s="85" t="s">
        <v>96</v>
      </c>
      <c r="H7" s="84" t="s">
        <v>97</v>
      </c>
      <c r="I7" s="83" t="s">
        <v>98</v>
      </c>
      <c r="J7" s="84" t="s">
        <v>99</v>
      </c>
      <c r="K7" s="85" t="s">
        <v>100</v>
      </c>
      <c r="L7" s="84" t="s">
        <v>101</v>
      </c>
      <c r="M7" s="44" t="s">
        <v>102</v>
      </c>
      <c r="N7" s="42"/>
      <c r="O7" s="42"/>
      <c r="P7" s="45"/>
      <c r="Q7" s="46"/>
      <c r="R7" s="46"/>
    </row>
    <row r="8" spans="2:18" ht="15.75" customHeight="1" x14ac:dyDescent="0.25">
      <c r="B8" s="86" t="s">
        <v>103</v>
      </c>
      <c r="C8" s="87" t="s">
        <v>104</v>
      </c>
      <c r="D8" s="88" t="s">
        <v>105</v>
      </c>
      <c r="E8" s="89" t="s">
        <v>106</v>
      </c>
      <c r="F8" s="90" t="s">
        <v>107</v>
      </c>
      <c r="G8" s="91" t="s">
        <v>106</v>
      </c>
      <c r="H8" s="90" t="s">
        <v>106</v>
      </c>
      <c r="I8" s="89" t="s">
        <v>107</v>
      </c>
      <c r="J8" s="90" t="s">
        <v>107</v>
      </c>
      <c r="K8" s="91" t="s">
        <v>105</v>
      </c>
      <c r="L8" s="90" t="s">
        <v>105</v>
      </c>
      <c r="M8" s="47" t="s">
        <v>108</v>
      </c>
      <c r="N8" s="42"/>
      <c r="O8" s="42"/>
      <c r="P8" s="48" t="s">
        <v>109</v>
      </c>
      <c r="Q8" s="49"/>
      <c r="R8" s="49"/>
    </row>
    <row r="9" spans="2:18" ht="5.25" customHeight="1" x14ac:dyDescent="0.25">
      <c r="B9" s="50"/>
      <c r="C9" s="50"/>
      <c r="D9" s="51"/>
      <c r="E9" s="52"/>
      <c r="F9" s="52"/>
      <c r="G9" s="53"/>
      <c r="H9" s="52"/>
      <c r="I9" s="52"/>
      <c r="J9" s="52"/>
      <c r="K9" s="53"/>
      <c r="L9" s="52"/>
      <c r="M9" s="53"/>
      <c r="N9" s="54"/>
      <c r="O9" s="54"/>
      <c r="P9" s="55"/>
      <c r="Q9" s="55"/>
      <c r="R9" s="55"/>
    </row>
    <row r="10" spans="2:18" ht="15.75" x14ac:dyDescent="0.25">
      <c r="B10" s="56" t="s">
        <v>151</v>
      </c>
      <c r="C10" s="57" t="s">
        <v>110</v>
      </c>
      <c r="D10" s="58"/>
      <c r="E10" s="58"/>
      <c r="F10" s="58">
        <v>18</v>
      </c>
      <c r="G10" s="58"/>
      <c r="H10" s="58"/>
      <c r="I10" s="58"/>
      <c r="J10" s="58">
        <v>17.100000000000001</v>
      </c>
      <c r="K10" s="58"/>
      <c r="L10" s="58"/>
      <c r="M10" s="59">
        <f>SUM(D10:L10)</f>
        <v>35.1</v>
      </c>
      <c r="N10" s="60"/>
      <c r="O10" s="61" t="s">
        <v>114</v>
      </c>
      <c r="P10" s="62"/>
      <c r="Q10" s="63"/>
      <c r="R10" s="63"/>
    </row>
    <row r="11" spans="2:18" ht="15.75" x14ac:dyDescent="0.25">
      <c r="B11" s="64" t="s">
        <v>540</v>
      </c>
      <c r="C11" s="57" t="s">
        <v>111</v>
      </c>
      <c r="D11" s="58"/>
      <c r="E11" s="58"/>
      <c r="F11" s="58">
        <v>18</v>
      </c>
      <c r="G11" s="58"/>
      <c r="H11" s="58"/>
      <c r="I11" s="58"/>
      <c r="J11" s="58">
        <v>17.100000000000001</v>
      </c>
      <c r="K11" s="58"/>
      <c r="L11" s="58"/>
      <c r="M11" s="59">
        <f>SUM(D11:L11)</f>
        <v>35.1</v>
      </c>
      <c r="N11" s="65"/>
      <c r="O11" s="66" t="s">
        <v>114</v>
      </c>
      <c r="P11" s="67"/>
      <c r="Q11" s="63"/>
      <c r="R11" s="63"/>
    </row>
    <row r="12" spans="2:18" ht="15.75" x14ac:dyDescent="0.25">
      <c r="B12" s="68" t="s">
        <v>131</v>
      </c>
      <c r="C12" s="92" t="s">
        <v>112</v>
      </c>
      <c r="D12" s="93"/>
      <c r="E12" s="93"/>
      <c r="F12" s="93">
        <v>18</v>
      </c>
      <c r="G12" s="93"/>
      <c r="H12" s="93"/>
      <c r="I12" s="93"/>
      <c r="J12" s="93">
        <v>17.100000000000001</v>
      </c>
      <c r="K12" s="93"/>
      <c r="L12" s="93"/>
      <c r="M12" s="94">
        <f>SUM(D12:L12)</f>
        <v>35.1</v>
      </c>
      <c r="N12" s="69" t="s">
        <v>114</v>
      </c>
      <c r="O12" s="66" t="s">
        <v>114</v>
      </c>
      <c r="P12" s="70" t="s">
        <v>114</v>
      </c>
      <c r="Q12" s="63"/>
      <c r="R12" s="63"/>
    </row>
    <row r="13" spans="2:18" ht="5.25" customHeight="1" x14ac:dyDescent="0.25">
      <c r="B13" s="71"/>
      <c r="C13" s="72"/>
      <c r="D13" s="72"/>
      <c r="E13" s="72"/>
      <c r="F13" s="72"/>
      <c r="G13" s="72"/>
      <c r="H13" s="72"/>
      <c r="I13" s="72"/>
      <c r="J13" s="72"/>
      <c r="K13" s="72"/>
      <c r="L13" s="72"/>
      <c r="M13" s="72"/>
      <c r="N13" s="73"/>
      <c r="O13" s="73"/>
      <c r="P13" s="41"/>
      <c r="Q13" s="41"/>
      <c r="R13" s="41"/>
    </row>
    <row r="14" spans="2:18" ht="15.75" x14ac:dyDescent="0.25">
      <c r="B14" s="56" t="s">
        <v>151</v>
      </c>
      <c r="C14" s="57" t="s">
        <v>110</v>
      </c>
      <c r="D14" s="58"/>
      <c r="E14" s="58"/>
      <c r="F14" s="58">
        <v>29.4</v>
      </c>
      <c r="G14" s="58"/>
      <c r="H14" s="58"/>
      <c r="I14" s="58"/>
      <c r="J14" s="58">
        <v>8.4</v>
      </c>
      <c r="K14" s="58"/>
      <c r="L14" s="58"/>
      <c r="M14" s="59">
        <f>SUM(D14:L14)</f>
        <v>37.799999999999997</v>
      </c>
      <c r="N14" s="60"/>
      <c r="O14" s="61" t="s">
        <v>114</v>
      </c>
      <c r="P14" s="62"/>
      <c r="Q14" s="63"/>
      <c r="R14" s="63"/>
    </row>
    <row r="15" spans="2:18" ht="15.75" x14ac:dyDescent="0.25">
      <c r="B15" s="64" t="s">
        <v>542</v>
      </c>
      <c r="C15" s="57" t="s">
        <v>111</v>
      </c>
      <c r="D15" s="58"/>
      <c r="E15" s="58"/>
      <c r="F15" s="58">
        <v>29.4</v>
      </c>
      <c r="G15" s="58"/>
      <c r="H15" s="58"/>
      <c r="I15" s="58"/>
      <c r="J15" s="58">
        <v>8.4</v>
      </c>
      <c r="K15" s="58"/>
      <c r="L15" s="58"/>
      <c r="M15" s="59">
        <f>SUM(D15:L15)</f>
        <v>37.799999999999997</v>
      </c>
      <c r="N15" s="65"/>
      <c r="P15" s="67"/>
      <c r="Q15" s="63"/>
      <c r="R15" s="63"/>
    </row>
    <row r="16" spans="2:18" ht="15.75" x14ac:dyDescent="0.25">
      <c r="B16" s="68" t="s">
        <v>541</v>
      </c>
      <c r="C16" s="92" t="s">
        <v>112</v>
      </c>
      <c r="D16" s="93"/>
      <c r="E16" s="93"/>
      <c r="F16" s="93">
        <v>29.4</v>
      </c>
      <c r="G16" s="93"/>
      <c r="H16" s="93"/>
      <c r="I16" s="93"/>
      <c r="J16" s="93">
        <v>7.5</v>
      </c>
      <c r="K16" s="93"/>
      <c r="L16" s="93"/>
      <c r="M16" s="94">
        <f>SUM(D16:L16)</f>
        <v>36.9</v>
      </c>
      <c r="N16" s="69" t="s">
        <v>183</v>
      </c>
      <c r="O16" s="66" t="s">
        <v>184</v>
      </c>
      <c r="P16" s="70" t="s">
        <v>114</v>
      </c>
      <c r="Q16" s="63"/>
      <c r="R16" s="63"/>
    </row>
    <row r="17" spans="2:18" ht="6.75" customHeight="1" x14ac:dyDescent="0.25">
      <c r="B17" s="71"/>
      <c r="C17" s="72"/>
      <c r="D17" s="72"/>
      <c r="E17" s="72"/>
      <c r="F17" s="72"/>
      <c r="G17" s="72"/>
      <c r="H17" s="72"/>
      <c r="I17" s="72"/>
      <c r="J17" s="72"/>
      <c r="K17" s="72"/>
      <c r="L17" s="72"/>
      <c r="M17" s="72"/>
      <c r="N17" s="73"/>
      <c r="O17" s="73"/>
      <c r="P17" s="41"/>
      <c r="Q17" s="41"/>
      <c r="R17" s="41"/>
    </row>
    <row r="18" spans="2:18" ht="15.75" x14ac:dyDescent="0.25">
      <c r="B18" s="56" t="s">
        <v>154</v>
      </c>
      <c r="C18" s="57" t="s">
        <v>110</v>
      </c>
      <c r="D18" s="58"/>
      <c r="E18" s="58"/>
      <c r="F18" s="58">
        <v>17.100000000000001</v>
      </c>
      <c r="G18" s="58"/>
      <c r="H18" s="58"/>
      <c r="I18" s="58"/>
      <c r="J18" s="58">
        <v>14.4</v>
      </c>
      <c r="K18" s="58"/>
      <c r="L18" s="58"/>
      <c r="M18" s="59">
        <f>SUM(D18:L18)</f>
        <v>31.5</v>
      </c>
      <c r="P18" s="62"/>
    </row>
    <row r="19" spans="2:18" ht="15.75" x14ac:dyDescent="0.25">
      <c r="B19" s="64" t="s">
        <v>543</v>
      </c>
      <c r="C19" s="57" t="s">
        <v>111</v>
      </c>
      <c r="D19" s="58"/>
      <c r="E19" s="58"/>
      <c r="F19" s="58">
        <v>17.100000000000001</v>
      </c>
      <c r="G19" s="58"/>
      <c r="H19" s="58"/>
      <c r="I19" s="58"/>
      <c r="J19" s="58">
        <v>14.4</v>
      </c>
      <c r="K19" s="58"/>
      <c r="L19" s="58"/>
      <c r="M19" s="59">
        <f>SUM(D19:L19)</f>
        <v>31.5</v>
      </c>
      <c r="P19" s="67"/>
    </row>
    <row r="20" spans="2:18" ht="15.75" x14ac:dyDescent="0.25">
      <c r="B20" s="68" t="s">
        <v>541</v>
      </c>
      <c r="C20" s="92" t="s">
        <v>112</v>
      </c>
      <c r="D20" s="93"/>
      <c r="E20" s="93"/>
      <c r="F20" s="93">
        <v>17.100000000000001</v>
      </c>
      <c r="G20" s="93"/>
      <c r="H20" s="93"/>
      <c r="I20" s="93"/>
      <c r="J20" s="93">
        <v>13.8</v>
      </c>
      <c r="K20" s="93"/>
      <c r="L20" s="93"/>
      <c r="M20" s="94">
        <f>SUM(D20:L20)</f>
        <v>30.900000000000002</v>
      </c>
      <c r="N20" s="69" t="s">
        <v>183</v>
      </c>
      <c r="O20" s="66" t="s">
        <v>184</v>
      </c>
      <c r="P20" s="70" t="s">
        <v>114</v>
      </c>
    </row>
    <row r="21" spans="2:18" ht="6" customHeight="1" x14ac:dyDescent="0.25"/>
  </sheetData>
  <sheetProtection algorithmName="SHA-512" hashValue="IuMzbNyxQspVo7AZOr36aORCb2CujsahvvzHq9murF9VDtvWuBzWnf8CrkfRUjliXKGmwyT1IlQN1OMiSANt7Q==" saltValue="db4GryLIH0wu+QPDXIS8kg==" spinCount="100000" sheet="1" objects="1" scenarios="1"/>
  <mergeCells count="8">
    <mergeCell ref="B6:C6"/>
    <mergeCell ref="D6:M6"/>
    <mergeCell ref="B2:H2"/>
    <mergeCell ref="I2:N4"/>
    <mergeCell ref="B3:H3"/>
    <mergeCell ref="B4:H4"/>
    <mergeCell ref="B5:G5"/>
    <mergeCell ref="H5:P5"/>
  </mergeCells>
  <dataValidations count="4">
    <dataValidation type="list" allowBlank="1" showInputMessage="1" showErrorMessage="1" error="Lütfen kutudan bir unvan seçimi yapınız..." sqref="B10 B18 B14">
      <formula1>"Prof. Dr.,Doç. Dr.,Dr. Öğr. Üyesi, Arş. Gör.(Dr.), Arş. Gör., Öğr. Gör. (Dr.),Öğr. Gör"</formula1>
    </dataValidation>
    <dataValidation type="decimal" allowBlank="1" showInputMessage="1" showErrorMessage="1" errorTitle="UYARI" error="Bu alan için 0-20 arası bir puan girebilirsiniz ve ondalık kısmı virgül ile ayrılmalıdır !" sqref="D10:D12 D18:D20 K18:L20 D14:D16 K14:L16 K10:L12">
      <formula1>0</formula1>
      <formula2>20</formula2>
    </dataValidation>
    <dataValidation type="decimal" allowBlank="1" showInputMessage="1" showErrorMessage="1" errorTitle="UYARI" error="Bu alan için 0-15 arası bir puan girebilirsiniz ve ondalık kısmı virgül ile ayrılmalıdır !" sqref="G10:H12 E18:E20 G18:H20 E14:E16 G14:H16 E10:E12">
      <formula1>0</formula1>
      <formula2>15</formula2>
    </dataValidation>
    <dataValidation type="decimal" allowBlank="1" showInputMessage="1" showErrorMessage="1" errorTitle="UYARI" error="Bu alan için 0-30 arası bir puan girebilirsiniz ve ondalık kısmı virgül ile ayrılmalıdır !" sqref="F10:F12 F18:F20 I18:J20 F14:F16 I14:J16 I10:J12">
      <formula1>0</formula1>
      <formula2>30</formula2>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election activeCell="F13" sqref="F13"/>
    </sheetView>
  </sheetViews>
  <sheetFormatPr defaultRowHeight="15" x14ac:dyDescent="0.25"/>
  <cols>
    <col min="1" max="1" width="2" style="1" customWidth="1"/>
    <col min="2" max="2" width="20" style="1" bestFit="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1:18" ht="8.25" customHeight="1" x14ac:dyDescent="0.25"/>
    <row r="2" spans="1:18" ht="18.75" customHeight="1" x14ac:dyDescent="0.25">
      <c r="B2" s="134" t="s">
        <v>0</v>
      </c>
      <c r="C2" s="135"/>
      <c r="D2" s="135"/>
      <c r="E2" s="135"/>
      <c r="F2" s="135"/>
      <c r="G2" s="135"/>
      <c r="H2" s="135"/>
      <c r="I2" s="136" t="s">
        <v>124</v>
      </c>
      <c r="J2" s="136"/>
      <c r="K2" s="136"/>
      <c r="L2" s="136"/>
      <c r="M2" s="136"/>
      <c r="N2" s="136"/>
      <c r="O2" s="74"/>
      <c r="P2" s="75"/>
      <c r="Q2" s="41"/>
      <c r="R2" s="41"/>
    </row>
    <row r="3" spans="1:18" ht="18.75" x14ac:dyDescent="0.25">
      <c r="B3" s="139" t="s">
        <v>88</v>
      </c>
      <c r="C3" s="140"/>
      <c r="D3" s="140"/>
      <c r="E3" s="140"/>
      <c r="F3" s="140"/>
      <c r="G3" s="140"/>
      <c r="H3" s="140"/>
      <c r="I3" s="137"/>
      <c r="J3" s="137"/>
      <c r="K3" s="137"/>
      <c r="L3" s="137"/>
      <c r="M3" s="137"/>
      <c r="N3" s="137"/>
      <c r="O3" s="76"/>
      <c r="P3" s="77"/>
      <c r="Q3" s="3"/>
      <c r="R3" s="41"/>
    </row>
    <row r="4" spans="1:18" ht="18.75" x14ac:dyDescent="0.25">
      <c r="B4" s="141" t="s">
        <v>187</v>
      </c>
      <c r="C4" s="142"/>
      <c r="D4" s="142"/>
      <c r="E4" s="142"/>
      <c r="F4" s="142"/>
      <c r="G4" s="142"/>
      <c r="H4" s="142"/>
      <c r="I4" s="138"/>
      <c r="J4" s="138"/>
      <c r="K4" s="138"/>
      <c r="L4" s="138"/>
      <c r="M4" s="138"/>
      <c r="N4" s="138"/>
      <c r="O4" s="78"/>
      <c r="P4" s="79"/>
      <c r="Q4" s="41"/>
      <c r="R4" s="41"/>
    </row>
    <row r="5" spans="1:18" x14ac:dyDescent="0.25">
      <c r="B5" s="143" t="s">
        <v>217</v>
      </c>
      <c r="C5" s="144"/>
      <c r="D5" s="144"/>
      <c r="E5" s="144"/>
      <c r="F5" s="144"/>
      <c r="G5" s="144"/>
      <c r="H5" s="145" t="s">
        <v>8</v>
      </c>
      <c r="I5" s="146"/>
      <c r="J5" s="146"/>
      <c r="K5" s="146"/>
      <c r="L5" s="146"/>
      <c r="M5" s="146"/>
      <c r="N5" s="146"/>
      <c r="O5" s="146"/>
      <c r="P5" s="147"/>
      <c r="Q5" s="41"/>
      <c r="R5" s="41"/>
    </row>
    <row r="6" spans="1:18" ht="15.75" x14ac:dyDescent="0.25">
      <c r="B6" s="129" t="s">
        <v>218</v>
      </c>
      <c r="C6" s="130"/>
      <c r="D6" s="131" t="s">
        <v>89</v>
      </c>
      <c r="E6" s="132"/>
      <c r="F6" s="132"/>
      <c r="G6" s="132"/>
      <c r="H6" s="132"/>
      <c r="I6" s="132"/>
      <c r="J6" s="132"/>
      <c r="K6" s="132"/>
      <c r="L6" s="132"/>
      <c r="M6" s="133"/>
      <c r="N6" s="42"/>
      <c r="O6" s="42"/>
      <c r="P6" s="43" t="s">
        <v>90</v>
      </c>
      <c r="Q6" s="41"/>
      <c r="R6" s="41"/>
    </row>
    <row r="7" spans="1:18" ht="16.5" x14ac:dyDescent="0.35">
      <c r="B7" s="80" t="s">
        <v>91</v>
      </c>
      <c r="C7" s="81" t="s">
        <v>92</v>
      </c>
      <c r="D7" s="82" t="s">
        <v>93</v>
      </c>
      <c r="E7" s="83" t="s">
        <v>94</v>
      </c>
      <c r="F7" s="84" t="s">
        <v>95</v>
      </c>
      <c r="G7" s="85" t="s">
        <v>96</v>
      </c>
      <c r="H7" s="84" t="s">
        <v>97</v>
      </c>
      <c r="I7" s="83" t="s">
        <v>98</v>
      </c>
      <c r="J7" s="84" t="s">
        <v>99</v>
      </c>
      <c r="K7" s="85" t="s">
        <v>100</v>
      </c>
      <c r="L7" s="84" t="s">
        <v>101</v>
      </c>
      <c r="M7" s="44" t="s">
        <v>102</v>
      </c>
      <c r="N7" s="42"/>
      <c r="O7" s="42"/>
      <c r="P7" s="45"/>
      <c r="Q7" s="46"/>
      <c r="R7" s="46"/>
    </row>
    <row r="8" spans="1:18" ht="15.75" customHeight="1" x14ac:dyDescent="0.25">
      <c r="B8" s="86" t="s">
        <v>103</v>
      </c>
      <c r="C8" s="87" t="s">
        <v>104</v>
      </c>
      <c r="D8" s="88" t="s">
        <v>105</v>
      </c>
      <c r="E8" s="89" t="s">
        <v>106</v>
      </c>
      <c r="F8" s="90" t="s">
        <v>107</v>
      </c>
      <c r="G8" s="91" t="s">
        <v>106</v>
      </c>
      <c r="H8" s="90" t="s">
        <v>106</v>
      </c>
      <c r="I8" s="89" t="s">
        <v>107</v>
      </c>
      <c r="J8" s="90" t="s">
        <v>107</v>
      </c>
      <c r="K8" s="91" t="s">
        <v>105</v>
      </c>
      <c r="L8" s="90" t="s">
        <v>105</v>
      </c>
      <c r="M8" s="47" t="s">
        <v>108</v>
      </c>
      <c r="N8" s="42"/>
      <c r="O8" s="42"/>
      <c r="P8" s="48" t="s">
        <v>109</v>
      </c>
      <c r="Q8" s="49"/>
      <c r="R8" s="49"/>
    </row>
    <row r="9" spans="1:18" ht="5.25" customHeight="1" x14ac:dyDescent="0.25">
      <c r="B9" s="50"/>
      <c r="C9" s="50"/>
      <c r="D9" s="51"/>
      <c r="E9" s="52"/>
      <c r="F9" s="52"/>
      <c r="G9" s="53"/>
      <c r="H9" s="52"/>
      <c r="I9" s="52"/>
      <c r="J9" s="52"/>
      <c r="K9" s="53"/>
      <c r="L9" s="52"/>
      <c r="M9" s="53"/>
      <c r="N9" s="54"/>
      <c r="O9" s="54"/>
      <c r="P9" s="55"/>
      <c r="Q9" s="55"/>
      <c r="R9" s="55"/>
    </row>
    <row r="10" spans="1:18" ht="15.75" x14ac:dyDescent="0.25">
      <c r="B10" s="56" t="s">
        <v>155</v>
      </c>
      <c r="C10" s="57" t="s">
        <v>110</v>
      </c>
      <c r="D10" s="58"/>
      <c r="E10" s="58"/>
      <c r="F10" s="58">
        <v>15.12</v>
      </c>
      <c r="G10" s="58"/>
      <c r="H10" s="58"/>
      <c r="I10" s="58"/>
      <c r="J10" s="58">
        <v>30</v>
      </c>
      <c r="K10" s="58"/>
      <c r="L10" s="58"/>
      <c r="M10" s="59">
        <f>SUM(D10:L10)</f>
        <v>45.12</v>
      </c>
      <c r="N10" s="60"/>
      <c r="O10" s="61" t="s">
        <v>114</v>
      </c>
      <c r="P10" s="62"/>
      <c r="Q10" s="63"/>
      <c r="R10" s="63"/>
    </row>
    <row r="11" spans="1:18" ht="15.75" x14ac:dyDescent="0.25">
      <c r="B11" s="64" t="s">
        <v>175</v>
      </c>
      <c r="C11" s="57" t="s">
        <v>111</v>
      </c>
      <c r="D11" s="58"/>
      <c r="E11" s="58"/>
      <c r="F11" s="58">
        <v>15.12</v>
      </c>
      <c r="G11" s="58"/>
      <c r="H11" s="58"/>
      <c r="I11" s="58"/>
      <c r="J11" s="58">
        <v>30</v>
      </c>
      <c r="K11" s="58"/>
      <c r="L11" s="58"/>
      <c r="M11" s="59">
        <f t="shared" ref="M11:M12" si="0">SUM(D11:L11)</f>
        <v>45.12</v>
      </c>
      <c r="N11" s="65"/>
      <c r="O11" s="66" t="s">
        <v>114</v>
      </c>
      <c r="P11" s="67"/>
      <c r="Q11" s="63"/>
      <c r="R11" s="63"/>
    </row>
    <row r="12" spans="1:18" ht="15.75" x14ac:dyDescent="0.25">
      <c r="B12" s="68" t="s">
        <v>176</v>
      </c>
      <c r="C12" s="92" t="s">
        <v>112</v>
      </c>
      <c r="D12" s="93"/>
      <c r="E12" s="93"/>
      <c r="F12" s="93">
        <v>15.12</v>
      </c>
      <c r="G12" s="93"/>
      <c r="H12" s="93"/>
      <c r="I12" s="93"/>
      <c r="J12" s="93">
        <v>30</v>
      </c>
      <c r="K12" s="93"/>
      <c r="L12" s="93"/>
      <c r="M12" s="94">
        <f t="shared" si="0"/>
        <v>45.12</v>
      </c>
      <c r="N12" s="69" t="s">
        <v>114</v>
      </c>
      <c r="O12" s="66" t="s">
        <v>114</v>
      </c>
      <c r="P12" s="70" t="s">
        <v>114</v>
      </c>
      <c r="Q12" s="63"/>
      <c r="R12" s="63"/>
    </row>
    <row r="13" spans="1:18" ht="5.25" customHeight="1" x14ac:dyDescent="0.25">
      <c r="B13" s="71"/>
      <c r="C13" s="72"/>
      <c r="D13" s="72"/>
      <c r="E13" s="72"/>
      <c r="F13" s="72"/>
      <c r="G13" s="72"/>
      <c r="H13" s="72"/>
      <c r="I13" s="72"/>
      <c r="J13" s="72"/>
      <c r="K13" s="72"/>
      <c r="L13" s="72"/>
      <c r="M13" s="72"/>
      <c r="N13" s="73"/>
      <c r="O13" s="73"/>
      <c r="P13" s="41"/>
      <c r="Q13" s="41"/>
      <c r="R13" s="41"/>
    </row>
    <row r="14" spans="1:18" ht="15.75" x14ac:dyDescent="0.25">
      <c r="A14"/>
      <c r="B14" s="56" t="s">
        <v>155</v>
      </c>
      <c r="C14" s="57" t="s">
        <v>110</v>
      </c>
      <c r="D14" s="58"/>
      <c r="E14" s="58"/>
      <c r="F14" s="58">
        <v>14.22</v>
      </c>
      <c r="G14" s="58"/>
      <c r="H14" s="58"/>
      <c r="I14" s="58"/>
      <c r="J14" s="58">
        <v>30</v>
      </c>
      <c r="K14" s="58"/>
      <c r="L14" s="58"/>
      <c r="M14" s="59">
        <f>SUM(D14:L14)</f>
        <v>44.22</v>
      </c>
      <c r="N14" s="60"/>
      <c r="O14" s="61" t="s">
        <v>114</v>
      </c>
      <c r="P14" s="62"/>
      <c r="Q14"/>
      <c r="R14" s="63"/>
    </row>
    <row r="15" spans="1:18" ht="15.75" x14ac:dyDescent="0.25">
      <c r="A15"/>
      <c r="B15" s="120" t="s">
        <v>238</v>
      </c>
      <c r="C15" s="57" t="s">
        <v>111</v>
      </c>
      <c r="D15" s="58"/>
      <c r="E15" s="58"/>
      <c r="F15" s="58">
        <v>14.22</v>
      </c>
      <c r="G15" s="58"/>
      <c r="H15" s="58"/>
      <c r="I15" s="58"/>
      <c r="J15" s="58">
        <v>30</v>
      </c>
      <c r="K15" s="58"/>
      <c r="L15" s="58"/>
      <c r="M15" s="59">
        <f t="shared" ref="M15:M16" si="1">SUM(D15:L15)</f>
        <v>44.22</v>
      </c>
      <c r="N15" s="65"/>
      <c r="O15" s="66" t="s">
        <v>114</v>
      </c>
      <c r="P15" s="67"/>
      <c r="Q15"/>
      <c r="R15" s="63"/>
    </row>
    <row r="16" spans="1:18" ht="15.75" x14ac:dyDescent="0.25">
      <c r="A16"/>
      <c r="B16" s="68" t="s">
        <v>176</v>
      </c>
      <c r="C16" s="92" t="s">
        <v>112</v>
      </c>
      <c r="D16" s="93"/>
      <c r="E16" s="93"/>
      <c r="F16" s="93">
        <v>14.22</v>
      </c>
      <c r="G16" s="93"/>
      <c r="H16" s="93"/>
      <c r="I16" s="93"/>
      <c r="J16" s="93">
        <v>30</v>
      </c>
      <c r="K16" s="93"/>
      <c r="L16" s="93"/>
      <c r="M16" s="94">
        <f t="shared" si="1"/>
        <v>44.22</v>
      </c>
      <c r="N16" s="69" t="s">
        <v>114</v>
      </c>
      <c r="O16" s="66" t="s">
        <v>114</v>
      </c>
      <c r="P16" s="70" t="s">
        <v>114</v>
      </c>
      <c r="Q16"/>
      <c r="R16" s="63"/>
    </row>
    <row r="17" spans="1:18" x14ac:dyDescent="0.25">
      <c r="A17"/>
      <c r="B17"/>
      <c r="C17"/>
      <c r="D17"/>
      <c r="E17"/>
      <c r="F17"/>
      <c r="G17"/>
      <c r="H17"/>
      <c r="I17"/>
      <c r="J17"/>
      <c r="K17"/>
      <c r="L17"/>
      <c r="M17"/>
      <c r="N17"/>
      <c r="O17"/>
      <c r="P17"/>
      <c r="Q17"/>
      <c r="R17" s="41"/>
    </row>
    <row r="18" spans="1:18" ht="15.75" x14ac:dyDescent="0.25">
      <c r="B18" s="56" t="s">
        <v>157</v>
      </c>
      <c r="C18" s="57" t="s">
        <v>110</v>
      </c>
      <c r="D18" s="58"/>
      <c r="E18" s="58"/>
      <c r="F18" s="58">
        <v>14.22</v>
      </c>
      <c r="G18" s="58"/>
      <c r="H18" s="58"/>
      <c r="I18" s="58"/>
      <c r="J18" s="58">
        <v>30</v>
      </c>
      <c r="K18" s="58"/>
      <c r="L18" s="58"/>
      <c r="M18" s="59">
        <f>SUM(D18:L18)</f>
        <v>44.22</v>
      </c>
      <c r="N18" s="60"/>
      <c r="O18" s="61" t="s">
        <v>114</v>
      </c>
      <c r="P18" s="62"/>
    </row>
    <row r="19" spans="1:18" ht="15.75" x14ac:dyDescent="0.25">
      <c r="B19" s="64" t="s">
        <v>239</v>
      </c>
      <c r="C19" s="57" t="s">
        <v>111</v>
      </c>
      <c r="D19" s="58"/>
      <c r="E19" s="58"/>
      <c r="F19" s="58">
        <v>14.22</v>
      </c>
      <c r="G19" s="58"/>
      <c r="H19" s="58"/>
      <c r="I19" s="58"/>
      <c r="J19" s="58">
        <v>30</v>
      </c>
      <c r="K19" s="58"/>
      <c r="L19" s="58"/>
      <c r="M19" s="59">
        <f t="shared" ref="M19:M20" si="2">SUM(D19:L19)</f>
        <v>44.22</v>
      </c>
      <c r="N19" s="65"/>
      <c r="O19" s="66" t="s">
        <v>114</v>
      </c>
      <c r="P19" s="67"/>
    </row>
    <row r="20" spans="1:18" ht="15.75" x14ac:dyDescent="0.25">
      <c r="B20" s="68" t="s">
        <v>176</v>
      </c>
      <c r="C20" s="92" t="s">
        <v>112</v>
      </c>
      <c r="D20" s="93"/>
      <c r="E20" s="93"/>
      <c r="F20" s="93">
        <v>14.22</v>
      </c>
      <c r="G20" s="93"/>
      <c r="H20" s="93"/>
      <c r="I20" s="93"/>
      <c r="J20" s="93">
        <v>30</v>
      </c>
      <c r="K20" s="93"/>
      <c r="L20" s="93"/>
      <c r="M20" s="94">
        <f t="shared" si="2"/>
        <v>44.22</v>
      </c>
      <c r="N20" s="69" t="s">
        <v>114</v>
      </c>
      <c r="O20" s="66" t="s">
        <v>114</v>
      </c>
      <c r="P20" s="70" t="s">
        <v>114</v>
      </c>
    </row>
  </sheetData>
  <sheetProtection algorithmName="SHA-512" hashValue="ljaSZOfnrBkVN2I0PNpKNqe9zaWub05Ifv/A7E8i0y1kcj2pH2JaxnYhAZdmQcvOiskSP36Y77wSuPhGudmNMg==" saltValue="gBWTwRg2AYso9ndGlorp1g==" spinCount="100000"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20 arası bir puan girebilirsiniz ve ondalık kısmı virgül ile ayrılmalıdır !" sqref="K10:L12 D18:D20 K18:L20 D14:D16 K14:L16 D10:D12">
      <formula1>0</formula1>
      <formula2>20</formula2>
    </dataValidation>
    <dataValidation type="decimal" allowBlank="1" showInputMessage="1" showErrorMessage="1" errorTitle="UYARI" error="Bu alan için 0-15 arası bir puan girebilirsiniz ve ondalık kısmı virgül ile ayrılmalıdır !" sqref="G10:H12 E18:E20 G18:H20 E14:E16 G14:H16 E10:E12">
      <formula1>0</formula1>
      <formula2>15</formula2>
    </dataValidation>
    <dataValidation type="decimal" allowBlank="1" showInputMessage="1" showErrorMessage="1" errorTitle="UYARI" error="Bu alan için 0-30 arası bir puan girebilirsiniz ve ondalık kısmı virgül ile ayrılmalıdır !" sqref="F10:F12 I18:J20 F18:F20 I14:J16 F14:F16 I10:J12">
      <formula1>0</formula1>
      <formula2>30</formula2>
    </dataValidation>
  </dataValidations>
  <pageMargins left="0.70866141732283472" right="0.70866141732283472" top="0.74803149606299213" bottom="0.74803149606299213" header="0.31496062992125984" footer="0.31496062992125984"/>
  <pageSetup paperSize="9" scale="9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Lütfen kutudan bir unvan seçimi yapınız...">
          <x14:formula1>
            <xm:f>unvan!$B$3:$B$10</xm:f>
          </x14:formula1>
          <xm:sqref>B10 B18 B14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7"/>
  <sheetViews>
    <sheetView showGridLines="0" workbookViewId="0">
      <selection activeCell="B10" sqref="B10"/>
    </sheetView>
  </sheetViews>
  <sheetFormatPr defaultRowHeight="15" x14ac:dyDescent="0.2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x14ac:dyDescent="0.25"/>
    <row r="2" spans="2:18" ht="18.75" customHeight="1" x14ac:dyDescent="0.25">
      <c r="B2" s="134" t="s">
        <v>0</v>
      </c>
      <c r="C2" s="135"/>
      <c r="D2" s="135"/>
      <c r="E2" s="135"/>
      <c r="F2" s="135"/>
      <c r="G2" s="135"/>
      <c r="H2" s="135"/>
      <c r="I2" s="136" t="s">
        <v>205</v>
      </c>
      <c r="J2" s="136"/>
      <c r="K2" s="136"/>
      <c r="L2" s="136"/>
      <c r="M2" s="136"/>
      <c r="N2" s="136"/>
      <c r="O2" s="74"/>
      <c r="P2" s="75"/>
      <c r="Q2" s="41"/>
      <c r="R2" s="41"/>
    </row>
    <row r="3" spans="2:18" ht="18.75" x14ac:dyDescent="0.25">
      <c r="B3" s="139" t="s">
        <v>88</v>
      </c>
      <c r="C3" s="140"/>
      <c r="D3" s="140"/>
      <c r="E3" s="140"/>
      <c r="F3" s="140"/>
      <c r="G3" s="140"/>
      <c r="H3" s="140"/>
      <c r="I3" s="137"/>
      <c r="J3" s="137"/>
      <c r="K3" s="137"/>
      <c r="L3" s="137"/>
      <c r="M3" s="137"/>
      <c r="N3" s="137"/>
      <c r="O3" s="76"/>
      <c r="P3" s="77"/>
      <c r="Q3" s="3"/>
      <c r="R3" s="41"/>
    </row>
    <row r="4" spans="2:18" ht="18.75" x14ac:dyDescent="0.25">
      <c r="B4" s="141" t="s">
        <v>187</v>
      </c>
      <c r="C4" s="142"/>
      <c r="D4" s="142"/>
      <c r="E4" s="142"/>
      <c r="F4" s="142"/>
      <c r="G4" s="142"/>
      <c r="H4" s="142"/>
      <c r="I4" s="138"/>
      <c r="J4" s="138"/>
      <c r="K4" s="138"/>
      <c r="L4" s="138"/>
      <c r="M4" s="138"/>
      <c r="N4" s="138"/>
      <c r="O4" s="78"/>
      <c r="P4" s="79"/>
      <c r="Q4" s="41"/>
      <c r="R4" s="41"/>
    </row>
    <row r="5" spans="2:18" x14ac:dyDescent="0.25">
      <c r="B5" s="143" t="s">
        <v>217</v>
      </c>
      <c r="C5" s="144"/>
      <c r="D5" s="144"/>
      <c r="E5" s="144"/>
      <c r="F5" s="144"/>
      <c r="G5" s="144"/>
      <c r="H5" s="145" t="s">
        <v>8</v>
      </c>
      <c r="I5" s="146"/>
      <c r="J5" s="146"/>
      <c r="K5" s="146"/>
      <c r="L5" s="146"/>
      <c r="M5" s="146"/>
      <c r="N5" s="146"/>
      <c r="O5" s="146"/>
      <c r="P5" s="147"/>
      <c r="Q5" s="41"/>
      <c r="R5" s="41"/>
    </row>
    <row r="6" spans="2:18" ht="15.75" x14ac:dyDescent="0.25">
      <c r="B6" s="129" t="s">
        <v>218</v>
      </c>
      <c r="C6" s="130"/>
      <c r="D6" s="131" t="s">
        <v>89</v>
      </c>
      <c r="E6" s="132"/>
      <c r="F6" s="132"/>
      <c r="G6" s="132"/>
      <c r="H6" s="132"/>
      <c r="I6" s="132"/>
      <c r="J6" s="132"/>
      <c r="K6" s="132"/>
      <c r="L6" s="132"/>
      <c r="M6" s="133"/>
      <c r="N6" s="42"/>
      <c r="O6" s="42"/>
      <c r="P6" s="43" t="s">
        <v>90</v>
      </c>
      <c r="Q6" s="41"/>
      <c r="R6" s="41"/>
    </row>
    <row r="7" spans="2:18" ht="16.5" x14ac:dyDescent="0.35">
      <c r="B7" s="80" t="s">
        <v>91</v>
      </c>
      <c r="C7" s="81" t="s">
        <v>92</v>
      </c>
      <c r="D7" s="82" t="s">
        <v>93</v>
      </c>
      <c r="E7" s="83" t="s">
        <v>94</v>
      </c>
      <c r="F7" s="84" t="s">
        <v>95</v>
      </c>
      <c r="G7" s="85" t="s">
        <v>96</v>
      </c>
      <c r="H7" s="84" t="s">
        <v>97</v>
      </c>
      <c r="I7" s="83" t="s">
        <v>98</v>
      </c>
      <c r="J7" s="84" t="s">
        <v>99</v>
      </c>
      <c r="K7" s="85" t="s">
        <v>100</v>
      </c>
      <c r="L7" s="84" t="s">
        <v>101</v>
      </c>
      <c r="M7" s="44" t="s">
        <v>102</v>
      </c>
      <c r="N7" s="42"/>
      <c r="O7" s="42"/>
      <c r="P7" s="45"/>
      <c r="Q7" s="46"/>
      <c r="R7" s="46"/>
    </row>
    <row r="8" spans="2:18" ht="15.75" customHeight="1" x14ac:dyDescent="0.25">
      <c r="B8" s="86" t="s">
        <v>103</v>
      </c>
      <c r="C8" s="87" t="s">
        <v>104</v>
      </c>
      <c r="D8" s="88" t="s">
        <v>105</v>
      </c>
      <c r="E8" s="89" t="s">
        <v>106</v>
      </c>
      <c r="F8" s="90" t="s">
        <v>107</v>
      </c>
      <c r="G8" s="91" t="s">
        <v>106</v>
      </c>
      <c r="H8" s="90" t="s">
        <v>106</v>
      </c>
      <c r="I8" s="89" t="s">
        <v>107</v>
      </c>
      <c r="J8" s="90" t="s">
        <v>107</v>
      </c>
      <c r="K8" s="91" t="s">
        <v>105</v>
      </c>
      <c r="L8" s="90" t="s">
        <v>105</v>
      </c>
      <c r="M8" s="47" t="s">
        <v>108</v>
      </c>
      <c r="N8" s="42"/>
      <c r="O8" s="42"/>
      <c r="P8" s="48" t="s">
        <v>109</v>
      </c>
      <c r="Q8" s="49"/>
      <c r="R8" s="49"/>
    </row>
    <row r="9" spans="2:18" ht="5.25" customHeight="1" x14ac:dyDescent="0.25">
      <c r="B9" s="50"/>
      <c r="C9" s="50"/>
      <c r="D9" s="51"/>
      <c r="E9" s="52"/>
      <c r="F9" s="52"/>
      <c r="G9" s="53"/>
      <c r="H9" s="52"/>
      <c r="I9" s="52"/>
      <c r="J9" s="52"/>
      <c r="K9" s="53"/>
      <c r="L9" s="52"/>
      <c r="M9" s="53"/>
      <c r="N9" s="54"/>
      <c r="O9" s="54"/>
      <c r="P9" s="55"/>
      <c r="Q9" s="55"/>
      <c r="R9" s="55"/>
    </row>
    <row r="10" spans="2:18" ht="15.75" x14ac:dyDescent="0.25">
      <c r="B10" s="56" t="s">
        <v>158</v>
      </c>
      <c r="C10" s="57" t="s">
        <v>110</v>
      </c>
      <c r="D10" s="58"/>
      <c r="E10" s="58"/>
      <c r="F10" s="58">
        <v>30</v>
      </c>
      <c r="G10" s="58"/>
      <c r="H10" s="58"/>
      <c r="I10" s="58"/>
      <c r="J10" s="58">
        <v>1.8</v>
      </c>
      <c r="K10" s="58"/>
      <c r="L10" s="58"/>
      <c r="M10" s="59">
        <f>SUM(D10:L10)</f>
        <v>31.8</v>
      </c>
      <c r="N10" s="60"/>
      <c r="O10" s="61" t="s">
        <v>114</v>
      </c>
      <c r="P10" s="62"/>
      <c r="Q10" s="63"/>
      <c r="R10" s="63"/>
    </row>
    <row r="11" spans="2:18" ht="15.75" x14ac:dyDescent="0.25">
      <c r="B11" s="64" t="s">
        <v>585</v>
      </c>
      <c r="C11" s="57" t="s">
        <v>111</v>
      </c>
      <c r="D11" s="58"/>
      <c r="E11" s="58"/>
      <c r="F11" s="58">
        <v>30</v>
      </c>
      <c r="G11" s="58"/>
      <c r="H11" s="58"/>
      <c r="I11" s="58"/>
      <c r="J11" s="58">
        <v>1.8</v>
      </c>
      <c r="K11" s="58"/>
      <c r="L11" s="58"/>
      <c r="M11" s="59">
        <f t="shared" ref="M11:M12" si="0">SUM(D11:L11)</f>
        <v>31.8</v>
      </c>
      <c r="N11" s="65"/>
      <c r="O11" s="66" t="s">
        <v>114</v>
      </c>
      <c r="P11" s="67"/>
      <c r="Q11" s="63"/>
      <c r="R11" s="63"/>
    </row>
    <row r="12" spans="2:18" ht="15.75" x14ac:dyDescent="0.25">
      <c r="B12" s="68" t="s">
        <v>176</v>
      </c>
      <c r="C12" s="92" t="s">
        <v>112</v>
      </c>
      <c r="D12" s="93"/>
      <c r="E12" s="93"/>
      <c r="F12" s="93">
        <v>14.7</v>
      </c>
      <c r="G12" s="93"/>
      <c r="H12" s="93"/>
      <c r="I12" s="93"/>
      <c r="J12" s="93">
        <v>1.8</v>
      </c>
      <c r="K12" s="93"/>
      <c r="L12" s="93"/>
      <c r="M12" s="94">
        <f t="shared" si="0"/>
        <v>16.5</v>
      </c>
      <c r="N12" s="69" t="s">
        <v>183</v>
      </c>
      <c r="O12" s="66" t="s">
        <v>184</v>
      </c>
      <c r="P12" s="70" t="s">
        <v>114</v>
      </c>
      <c r="Q12" s="63"/>
      <c r="R12" s="63"/>
    </row>
    <row r="13" spans="2:18" ht="5.25" customHeight="1" x14ac:dyDescent="0.25">
      <c r="B13" s="71"/>
      <c r="C13" s="72"/>
      <c r="D13" s="72"/>
      <c r="E13" s="72"/>
      <c r="F13" s="72"/>
      <c r="G13" s="72"/>
      <c r="H13" s="72"/>
      <c r="I13" s="72"/>
      <c r="J13" s="72"/>
      <c r="K13" s="72"/>
      <c r="L13" s="72"/>
      <c r="M13" s="72"/>
      <c r="N13" s="73"/>
      <c r="O13" s="73"/>
      <c r="P13" s="41"/>
      <c r="Q13" s="41"/>
      <c r="R13" s="41"/>
    </row>
    <row r="14" spans="2:18" x14ac:dyDescent="0.25">
      <c r="R14" s="63"/>
    </row>
    <row r="15" spans="2:18" x14ac:dyDescent="0.25">
      <c r="R15" s="63"/>
    </row>
    <row r="16" spans="2:18" x14ac:dyDescent="0.25">
      <c r="R16" s="63"/>
    </row>
    <row r="17" spans="18:18" x14ac:dyDescent="0.25">
      <c r="R17" s="41"/>
    </row>
  </sheetData>
  <sheetProtection algorithmName="SHA-512" hashValue="b42MPl2wVHON9Vp3k5qfnKVwzwObzQKTA5VJl6iG3iP3mkSx8EoPQb6cWPH/+G5VIVcm3U1ztyvbtcoWzgTYSg==" saltValue="wQvXXzwtEQFaVPqP3RiPvw==" spinCount="100000"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30 arası bir puan girebilirsiniz ve ondalık kısmı virgül ile ayrılmalıdır !" sqref="F10:F12 I10:J12">
      <formula1>0</formula1>
      <formula2>30</formula2>
    </dataValidation>
    <dataValidation type="decimal" allowBlank="1" showInputMessage="1" showErrorMessage="1" errorTitle="UYARI" error="Bu alan için 0-15 arası bir puan girebilirsiniz ve ondalık kısmı virgül ile ayrılmalıdır !" sqref="G10:H12 E10:E12">
      <formula1>0</formula1>
      <formula2>15</formula2>
    </dataValidation>
    <dataValidation type="decimal" allowBlank="1" showInputMessage="1" showErrorMessage="1" errorTitle="UYARI" error="Bu alan için 0-20 arası bir puan girebilirsiniz ve ondalık kısmı virgül ile ayrılmalıdır !" sqref="K10:L12 D10:D12">
      <formula1>0</formula1>
      <formula2>20</formula2>
    </dataValidation>
  </dataValidations>
  <pageMargins left="0.70866141732283472" right="0.70866141732283472" top="0.74803149606299213" bottom="0.74803149606299213" header="0.31496062992125984" footer="0.31496062992125984"/>
  <pageSetup paperSize="9" scale="9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Lütfen kutudan bir unvan seçimi yapınız...">
          <x14:formula1>
            <xm:f>unvan!$B$3:$B$10</xm:f>
          </x14:formula1>
          <xm:sqref>B10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7"/>
  <sheetViews>
    <sheetView showGridLines="0" workbookViewId="0">
      <selection activeCell="B10" sqref="B10"/>
    </sheetView>
  </sheetViews>
  <sheetFormatPr defaultRowHeight="15" x14ac:dyDescent="0.2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x14ac:dyDescent="0.25"/>
    <row r="2" spans="2:18" ht="18.75" customHeight="1" x14ac:dyDescent="0.25">
      <c r="B2" s="134" t="s">
        <v>0</v>
      </c>
      <c r="C2" s="135"/>
      <c r="D2" s="135"/>
      <c r="E2" s="135"/>
      <c r="F2" s="135"/>
      <c r="G2" s="135"/>
      <c r="H2" s="135"/>
      <c r="I2" s="136" t="s">
        <v>206</v>
      </c>
      <c r="J2" s="136"/>
      <c r="K2" s="136"/>
      <c r="L2" s="136"/>
      <c r="M2" s="136"/>
      <c r="N2" s="136"/>
      <c r="O2" s="74"/>
      <c r="P2" s="75"/>
      <c r="Q2" s="41"/>
      <c r="R2" s="41"/>
    </row>
    <row r="3" spans="2:18" ht="18.75" x14ac:dyDescent="0.25">
      <c r="B3" s="139" t="s">
        <v>88</v>
      </c>
      <c r="C3" s="140"/>
      <c r="D3" s="140"/>
      <c r="E3" s="140"/>
      <c r="F3" s="140"/>
      <c r="G3" s="140"/>
      <c r="H3" s="140"/>
      <c r="I3" s="137"/>
      <c r="J3" s="137"/>
      <c r="K3" s="137"/>
      <c r="L3" s="137"/>
      <c r="M3" s="137"/>
      <c r="N3" s="137"/>
      <c r="O3" s="76"/>
      <c r="P3" s="77"/>
      <c r="Q3" s="3"/>
      <c r="R3" s="41"/>
    </row>
    <row r="4" spans="2:18" ht="18.75" x14ac:dyDescent="0.25">
      <c r="B4" s="141" t="s">
        <v>187</v>
      </c>
      <c r="C4" s="142"/>
      <c r="D4" s="142"/>
      <c r="E4" s="142"/>
      <c r="F4" s="142"/>
      <c r="G4" s="142"/>
      <c r="H4" s="142"/>
      <c r="I4" s="138"/>
      <c r="J4" s="138"/>
      <c r="K4" s="138"/>
      <c r="L4" s="138"/>
      <c r="M4" s="138"/>
      <c r="N4" s="138"/>
      <c r="O4" s="78"/>
      <c r="P4" s="79"/>
      <c r="Q4" s="41"/>
      <c r="R4" s="41"/>
    </row>
    <row r="5" spans="2:18" x14ac:dyDescent="0.25">
      <c r="B5" s="143" t="s">
        <v>217</v>
      </c>
      <c r="C5" s="144"/>
      <c r="D5" s="144"/>
      <c r="E5" s="144"/>
      <c r="F5" s="144"/>
      <c r="G5" s="144"/>
      <c r="H5" s="145" t="s">
        <v>8</v>
      </c>
      <c r="I5" s="146"/>
      <c r="J5" s="146"/>
      <c r="K5" s="146"/>
      <c r="L5" s="146"/>
      <c r="M5" s="146"/>
      <c r="N5" s="146"/>
      <c r="O5" s="146"/>
      <c r="P5" s="147"/>
      <c r="Q5" s="41"/>
      <c r="R5" s="41"/>
    </row>
    <row r="6" spans="2:18" ht="15.75" x14ac:dyDescent="0.25">
      <c r="B6" s="129" t="s">
        <v>218</v>
      </c>
      <c r="C6" s="130"/>
      <c r="D6" s="131" t="s">
        <v>89</v>
      </c>
      <c r="E6" s="132"/>
      <c r="F6" s="132"/>
      <c r="G6" s="132"/>
      <c r="H6" s="132"/>
      <c r="I6" s="132"/>
      <c r="J6" s="132"/>
      <c r="K6" s="132"/>
      <c r="L6" s="132"/>
      <c r="M6" s="133"/>
      <c r="N6" s="42"/>
      <c r="O6" s="42"/>
      <c r="P6" s="43" t="s">
        <v>90</v>
      </c>
      <c r="Q6" s="41"/>
      <c r="R6" s="41"/>
    </row>
    <row r="7" spans="2:18" ht="16.5" x14ac:dyDescent="0.35">
      <c r="B7" s="80" t="s">
        <v>91</v>
      </c>
      <c r="C7" s="81" t="s">
        <v>92</v>
      </c>
      <c r="D7" s="82" t="s">
        <v>93</v>
      </c>
      <c r="E7" s="83" t="s">
        <v>94</v>
      </c>
      <c r="F7" s="84" t="s">
        <v>95</v>
      </c>
      <c r="G7" s="85" t="s">
        <v>96</v>
      </c>
      <c r="H7" s="84" t="s">
        <v>97</v>
      </c>
      <c r="I7" s="83" t="s">
        <v>98</v>
      </c>
      <c r="J7" s="84" t="s">
        <v>99</v>
      </c>
      <c r="K7" s="85" t="s">
        <v>100</v>
      </c>
      <c r="L7" s="84" t="s">
        <v>101</v>
      </c>
      <c r="M7" s="44" t="s">
        <v>102</v>
      </c>
      <c r="N7" s="42"/>
      <c r="O7" s="42"/>
      <c r="P7" s="45"/>
      <c r="Q7" s="46"/>
      <c r="R7" s="46"/>
    </row>
    <row r="8" spans="2:18" ht="15.75" customHeight="1" x14ac:dyDescent="0.25">
      <c r="B8" s="86" t="s">
        <v>103</v>
      </c>
      <c r="C8" s="87" t="s">
        <v>104</v>
      </c>
      <c r="D8" s="88" t="s">
        <v>105</v>
      </c>
      <c r="E8" s="89" t="s">
        <v>106</v>
      </c>
      <c r="F8" s="90" t="s">
        <v>107</v>
      </c>
      <c r="G8" s="91" t="s">
        <v>106</v>
      </c>
      <c r="H8" s="90" t="s">
        <v>106</v>
      </c>
      <c r="I8" s="89" t="s">
        <v>107</v>
      </c>
      <c r="J8" s="90" t="s">
        <v>107</v>
      </c>
      <c r="K8" s="91" t="s">
        <v>105</v>
      </c>
      <c r="L8" s="90" t="s">
        <v>105</v>
      </c>
      <c r="M8" s="47" t="s">
        <v>108</v>
      </c>
      <c r="N8" s="42"/>
      <c r="O8" s="42"/>
      <c r="P8" s="48" t="s">
        <v>109</v>
      </c>
      <c r="Q8" s="49"/>
      <c r="R8" s="49"/>
    </row>
    <row r="9" spans="2:18" ht="5.25" customHeight="1" x14ac:dyDescent="0.25">
      <c r="B9" s="50"/>
      <c r="C9" s="50"/>
      <c r="D9" s="51"/>
      <c r="E9" s="52"/>
      <c r="F9" s="52"/>
      <c r="G9" s="53"/>
      <c r="H9" s="52"/>
      <c r="I9" s="52"/>
      <c r="J9" s="52"/>
      <c r="K9" s="53"/>
      <c r="L9" s="52"/>
      <c r="M9" s="53"/>
      <c r="N9" s="54"/>
      <c r="O9" s="54"/>
      <c r="P9" s="55"/>
      <c r="Q9" s="55"/>
      <c r="R9" s="55"/>
    </row>
    <row r="10" spans="2:18" ht="15.75" x14ac:dyDescent="0.25">
      <c r="B10" s="56" t="s">
        <v>150</v>
      </c>
      <c r="C10" s="57" t="s">
        <v>110</v>
      </c>
      <c r="D10" s="58"/>
      <c r="E10" s="58"/>
      <c r="F10" s="58">
        <v>30</v>
      </c>
      <c r="G10" s="58"/>
      <c r="H10" s="58"/>
      <c r="I10" s="58"/>
      <c r="J10" s="58"/>
      <c r="K10" s="58"/>
      <c r="L10" s="58"/>
      <c r="M10" s="59">
        <f>SUM(D10:L10)</f>
        <v>30</v>
      </c>
      <c r="N10" s="60"/>
      <c r="O10" s="61" t="s">
        <v>114</v>
      </c>
      <c r="P10" s="62"/>
      <c r="Q10" s="63"/>
      <c r="R10" s="63"/>
    </row>
    <row r="11" spans="2:18" ht="15.75" x14ac:dyDescent="0.25">
      <c r="B11" s="64" t="s">
        <v>532</v>
      </c>
      <c r="C11" s="57" t="s">
        <v>111</v>
      </c>
      <c r="D11" s="58"/>
      <c r="E11" s="58"/>
      <c r="F11" s="58">
        <v>30</v>
      </c>
      <c r="G11" s="58"/>
      <c r="H11" s="58"/>
      <c r="I11" s="58"/>
      <c r="J11" s="58"/>
      <c r="K11" s="58"/>
      <c r="L11" s="58"/>
      <c r="M11" s="59">
        <f t="shared" ref="M11:M12" si="0">SUM(D11:L11)</f>
        <v>30</v>
      </c>
      <c r="N11" s="65"/>
      <c r="O11" s="66" t="s">
        <v>114</v>
      </c>
      <c r="P11" s="67"/>
      <c r="Q11" s="63"/>
      <c r="R11" s="63"/>
    </row>
    <row r="12" spans="2:18" ht="15.75" x14ac:dyDescent="0.25">
      <c r="B12" s="68" t="s">
        <v>531</v>
      </c>
      <c r="C12" s="92" t="s">
        <v>112</v>
      </c>
      <c r="D12" s="93"/>
      <c r="E12" s="93"/>
      <c r="F12" s="93">
        <v>30</v>
      </c>
      <c r="G12" s="93"/>
      <c r="H12" s="93"/>
      <c r="I12" s="93"/>
      <c r="J12" s="93"/>
      <c r="K12" s="93"/>
      <c r="L12" s="93"/>
      <c r="M12" s="94">
        <f t="shared" si="0"/>
        <v>30</v>
      </c>
      <c r="N12" s="69" t="s">
        <v>114</v>
      </c>
      <c r="O12" s="66" t="s">
        <v>114</v>
      </c>
      <c r="P12" s="70" t="s">
        <v>114</v>
      </c>
      <c r="Q12" s="63"/>
      <c r="R12" s="63"/>
    </row>
    <row r="13" spans="2:18" ht="5.25" customHeight="1" x14ac:dyDescent="0.25">
      <c r="B13" s="71"/>
      <c r="C13" s="72"/>
      <c r="D13" s="72"/>
      <c r="E13" s="72"/>
      <c r="F13" s="72"/>
      <c r="G13" s="72"/>
      <c r="H13" s="72"/>
      <c r="I13" s="72"/>
      <c r="J13" s="72"/>
      <c r="K13" s="72"/>
      <c r="L13" s="72"/>
      <c r="M13" s="72"/>
      <c r="N13" s="73"/>
      <c r="O13" s="73"/>
      <c r="P13" s="41"/>
      <c r="Q13" s="41"/>
      <c r="R13" s="41"/>
    </row>
    <row r="14" spans="2:18" ht="15.75" x14ac:dyDescent="0.25">
      <c r="B14" s="56" t="s">
        <v>153</v>
      </c>
      <c r="C14" s="57" t="s">
        <v>110</v>
      </c>
      <c r="D14" s="58"/>
      <c r="E14" s="58"/>
      <c r="F14" s="58">
        <v>30</v>
      </c>
      <c r="G14" s="58"/>
      <c r="H14" s="58">
        <v>9</v>
      </c>
      <c r="I14" s="58"/>
      <c r="J14" s="58"/>
      <c r="K14" s="58"/>
      <c r="L14" s="58">
        <v>4</v>
      </c>
      <c r="M14" s="59">
        <f>SUM(D14:L14)</f>
        <v>43</v>
      </c>
      <c r="N14" s="60"/>
      <c r="O14" s="61" t="s">
        <v>114</v>
      </c>
      <c r="P14" s="62"/>
      <c r="R14" s="63"/>
    </row>
    <row r="15" spans="2:18" ht="15.75" x14ac:dyDescent="0.25">
      <c r="B15" s="64" t="s">
        <v>533</v>
      </c>
      <c r="C15" s="57" t="s">
        <v>111</v>
      </c>
      <c r="D15" s="58"/>
      <c r="E15" s="58"/>
      <c r="F15" s="58">
        <v>30</v>
      </c>
      <c r="G15" s="58"/>
      <c r="H15" s="58">
        <v>9</v>
      </c>
      <c r="I15" s="58"/>
      <c r="J15" s="58"/>
      <c r="K15" s="58"/>
      <c r="L15" s="58">
        <v>4</v>
      </c>
      <c r="M15" s="59">
        <f t="shared" ref="M15:M16" si="1">SUM(D15:L15)</f>
        <v>43</v>
      </c>
      <c r="N15" s="65"/>
      <c r="O15" s="66" t="s">
        <v>114</v>
      </c>
      <c r="P15" s="67"/>
      <c r="R15" s="63"/>
    </row>
    <row r="16" spans="2:18" ht="15.75" x14ac:dyDescent="0.25">
      <c r="B16" s="68" t="s">
        <v>534</v>
      </c>
      <c r="C16" s="92" t="s">
        <v>112</v>
      </c>
      <c r="D16" s="93"/>
      <c r="E16" s="93"/>
      <c r="F16" s="93">
        <v>30</v>
      </c>
      <c r="G16" s="93"/>
      <c r="H16" s="93">
        <v>9</v>
      </c>
      <c r="I16" s="93"/>
      <c r="J16" s="93"/>
      <c r="K16" s="93"/>
      <c r="L16" s="93">
        <v>4</v>
      </c>
      <c r="M16" s="94">
        <f t="shared" si="1"/>
        <v>43</v>
      </c>
      <c r="N16" s="69" t="s">
        <v>114</v>
      </c>
      <c r="O16" s="66" t="s">
        <v>114</v>
      </c>
      <c r="P16" s="70" t="s">
        <v>114</v>
      </c>
      <c r="R16" s="63"/>
    </row>
    <row r="17" spans="18:18" x14ac:dyDescent="0.25">
      <c r="R17" s="41"/>
    </row>
  </sheetData>
  <sheetProtection algorithmName="SHA-512" hashValue="qscnH2LNSYc9aP+ahy5rvx9UL0KTjobDfa2+vIeglRTfK5hy1+0cIqLtaK+FHZHUGo+ZCzX0BuhR2vzbJXiu3g==" saltValue="s6M9m2QDdLtfMnW3N0WIPw==" spinCount="100000"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20 arası bir puan girebilirsiniz ve ondalık kısmı virgül ile ayrılmalıdır !" sqref="K10:L12 D10:D12 K14:L16 D14:D16">
      <formula1>0</formula1>
      <formula2>20</formula2>
    </dataValidation>
    <dataValidation type="decimal" allowBlank="1" showInputMessage="1" showErrorMessage="1" errorTitle="UYARI" error="Bu alan için 0-15 arası bir puan girebilirsiniz ve ondalık kısmı virgül ile ayrılmalıdır !" sqref="G10:H12 E10:E12 G14:H16 E14:E16">
      <formula1>0</formula1>
      <formula2>15</formula2>
    </dataValidation>
    <dataValidation type="decimal" allowBlank="1" showInputMessage="1" showErrorMessage="1" errorTitle="UYARI" error="Bu alan için 0-30 arası bir puan girebilirsiniz ve ondalık kısmı virgül ile ayrılmalıdır !" sqref="F10:F12 I10:J12 F14:F16 I14:J16">
      <formula1>0</formula1>
      <formula2>30</formula2>
    </dataValidation>
  </dataValidations>
  <pageMargins left="0.70866141732283472" right="0.70866141732283472" top="0.74803149606299213" bottom="0.74803149606299213" header="0.31496062992125984" footer="0.31496062992125984"/>
  <pageSetup paperSize="9" scale="9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Lütfen kutudan bir unvan seçimi yapınız...">
          <x14:formula1>
            <xm:f>unvan!$B$3:$B$10</xm:f>
          </x14:formula1>
          <xm:sqref>B10 B14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0"/>
  <sheetViews>
    <sheetView showGridLines="0" workbookViewId="0"/>
  </sheetViews>
  <sheetFormatPr defaultRowHeight="15" x14ac:dyDescent="0.2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x14ac:dyDescent="0.25"/>
    <row r="2" spans="2:18" ht="18.75" customHeight="1" x14ac:dyDescent="0.25">
      <c r="B2" s="134" t="s">
        <v>0</v>
      </c>
      <c r="C2" s="135"/>
      <c r="D2" s="135"/>
      <c r="E2" s="135"/>
      <c r="F2" s="135"/>
      <c r="G2" s="135"/>
      <c r="H2" s="135"/>
      <c r="I2" s="136" t="s">
        <v>207</v>
      </c>
      <c r="J2" s="136"/>
      <c r="K2" s="136"/>
      <c r="L2" s="136"/>
      <c r="M2" s="136"/>
      <c r="N2" s="136"/>
      <c r="O2" s="74"/>
      <c r="P2" s="75"/>
      <c r="Q2" s="41"/>
      <c r="R2" s="41"/>
    </row>
    <row r="3" spans="2:18" ht="18.75" x14ac:dyDescent="0.25">
      <c r="B3" s="139" t="s">
        <v>88</v>
      </c>
      <c r="C3" s="140"/>
      <c r="D3" s="140"/>
      <c r="E3" s="140"/>
      <c r="F3" s="140"/>
      <c r="G3" s="140"/>
      <c r="H3" s="140"/>
      <c r="I3" s="137"/>
      <c r="J3" s="137"/>
      <c r="K3" s="137"/>
      <c r="L3" s="137"/>
      <c r="M3" s="137"/>
      <c r="N3" s="137"/>
      <c r="O3" s="76"/>
      <c r="P3" s="77"/>
      <c r="Q3" s="3"/>
      <c r="R3" s="41"/>
    </row>
    <row r="4" spans="2:18" ht="18.75" x14ac:dyDescent="0.25">
      <c r="B4" s="141" t="s">
        <v>187</v>
      </c>
      <c r="C4" s="142"/>
      <c r="D4" s="142"/>
      <c r="E4" s="142"/>
      <c r="F4" s="142"/>
      <c r="G4" s="142"/>
      <c r="H4" s="142"/>
      <c r="I4" s="138"/>
      <c r="J4" s="138"/>
      <c r="K4" s="138"/>
      <c r="L4" s="138"/>
      <c r="M4" s="138"/>
      <c r="N4" s="138"/>
      <c r="O4" s="78"/>
      <c r="P4" s="79"/>
      <c r="Q4" s="41"/>
      <c r="R4" s="41"/>
    </row>
    <row r="5" spans="2:18" x14ac:dyDescent="0.25">
      <c r="B5" s="143" t="s">
        <v>217</v>
      </c>
      <c r="C5" s="144"/>
      <c r="D5" s="144"/>
      <c r="E5" s="144"/>
      <c r="F5" s="144"/>
      <c r="G5" s="144"/>
      <c r="H5" s="145" t="s">
        <v>8</v>
      </c>
      <c r="I5" s="146"/>
      <c r="J5" s="146"/>
      <c r="K5" s="146"/>
      <c r="L5" s="146"/>
      <c r="M5" s="146"/>
      <c r="N5" s="146"/>
      <c r="O5" s="146"/>
      <c r="P5" s="147"/>
      <c r="Q5" s="41"/>
      <c r="R5" s="41"/>
    </row>
    <row r="6" spans="2:18" ht="15.75" x14ac:dyDescent="0.25">
      <c r="B6" s="129" t="s">
        <v>218</v>
      </c>
      <c r="C6" s="130"/>
      <c r="D6" s="131" t="s">
        <v>89</v>
      </c>
      <c r="E6" s="132"/>
      <c r="F6" s="132"/>
      <c r="G6" s="132"/>
      <c r="H6" s="132"/>
      <c r="I6" s="132"/>
      <c r="J6" s="132"/>
      <c r="K6" s="132"/>
      <c r="L6" s="132"/>
      <c r="M6" s="133"/>
      <c r="N6" s="42"/>
      <c r="O6" s="42"/>
      <c r="P6" s="43" t="s">
        <v>90</v>
      </c>
      <c r="Q6" s="41"/>
      <c r="R6" s="41"/>
    </row>
    <row r="7" spans="2:18" ht="16.5" x14ac:dyDescent="0.35">
      <c r="B7" s="80" t="s">
        <v>91</v>
      </c>
      <c r="C7" s="81" t="s">
        <v>92</v>
      </c>
      <c r="D7" s="82" t="s">
        <v>93</v>
      </c>
      <c r="E7" s="83" t="s">
        <v>94</v>
      </c>
      <c r="F7" s="84" t="s">
        <v>95</v>
      </c>
      <c r="G7" s="85" t="s">
        <v>96</v>
      </c>
      <c r="H7" s="84" t="s">
        <v>97</v>
      </c>
      <c r="I7" s="83" t="s">
        <v>98</v>
      </c>
      <c r="J7" s="84" t="s">
        <v>99</v>
      </c>
      <c r="K7" s="85" t="s">
        <v>100</v>
      </c>
      <c r="L7" s="84" t="s">
        <v>101</v>
      </c>
      <c r="M7" s="44" t="s">
        <v>102</v>
      </c>
      <c r="N7" s="42"/>
      <c r="O7" s="42"/>
      <c r="P7" s="45"/>
      <c r="Q7" s="46"/>
      <c r="R7" s="46"/>
    </row>
    <row r="8" spans="2:18" ht="15.75" customHeight="1" x14ac:dyDescent="0.25">
      <c r="B8" s="86" t="s">
        <v>103</v>
      </c>
      <c r="C8" s="87" t="s">
        <v>104</v>
      </c>
      <c r="D8" s="88" t="s">
        <v>105</v>
      </c>
      <c r="E8" s="89" t="s">
        <v>106</v>
      </c>
      <c r="F8" s="90" t="s">
        <v>107</v>
      </c>
      <c r="G8" s="91" t="s">
        <v>106</v>
      </c>
      <c r="H8" s="90" t="s">
        <v>106</v>
      </c>
      <c r="I8" s="89" t="s">
        <v>107</v>
      </c>
      <c r="J8" s="90" t="s">
        <v>107</v>
      </c>
      <c r="K8" s="91" t="s">
        <v>105</v>
      </c>
      <c r="L8" s="90" t="s">
        <v>105</v>
      </c>
      <c r="M8" s="47" t="s">
        <v>108</v>
      </c>
      <c r="N8" s="42"/>
      <c r="O8" s="42"/>
      <c r="P8" s="48" t="s">
        <v>109</v>
      </c>
      <c r="Q8" s="49"/>
      <c r="R8" s="49"/>
    </row>
    <row r="9" spans="2:18" ht="5.25" customHeight="1" x14ac:dyDescent="0.25">
      <c r="B9" s="50"/>
      <c r="C9" s="50"/>
      <c r="D9" s="51"/>
      <c r="E9" s="52"/>
      <c r="F9" s="52"/>
      <c r="G9" s="53"/>
      <c r="H9" s="52"/>
      <c r="I9" s="52"/>
      <c r="J9" s="52"/>
      <c r="K9" s="53"/>
      <c r="L9" s="52"/>
      <c r="M9" s="53"/>
      <c r="N9" s="54"/>
      <c r="O9" s="54"/>
      <c r="P9" s="55"/>
      <c r="Q9" s="55"/>
      <c r="R9" s="55"/>
    </row>
    <row r="10" spans="2:18" ht="15.75" x14ac:dyDescent="0.25">
      <c r="B10" s="56" t="s">
        <v>155</v>
      </c>
      <c r="C10" s="57" t="s">
        <v>110</v>
      </c>
      <c r="D10" s="58"/>
      <c r="E10" s="58"/>
      <c r="F10" s="58">
        <v>27</v>
      </c>
      <c r="G10" s="58"/>
      <c r="H10" s="58"/>
      <c r="I10" s="58"/>
      <c r="J10" s="58">
        <v>17.7</v>
      </c>
      <c r="K10" s="58">
        <v>6</v>
      </c>
      <c r="L10" s="58"/>
      <c r="M10" s="59">
        <f>SUM(D10:L10)</f>
        <v>50.7</v>
      </c>
      <c r="N10" s="60"/>
      <c r="O10" s="61" t="s">
        <v>114</v>
      </c>
      <c r="P10" s="62"/>
      <c r="Q10" s="63"/>
      <c r="R10" s="63"/>
    </row>
    <row r="11" spans="2:18" ht="15.75" x14ac:dyDescent="0.25">
      <c r="B11" s="64" t="s">
        <v>568</v>
      </c>
      <c r="C11" s="57" t="s">
        <v>111</v>
      </c>
      <c r="D11" s="58"/>
      <c r="E11" s="58"/>
      <c r="F11" s="58">
        <v>27</v>
      </c>
      <c r="G11" s="58"/>
      <c r="H11" s="58"/>
      <c r="I11" s="58"/>
      <c r="J11" s="58">
        <v>17.7</v>
      </c>
      <c r="K11" s="58">
        <v>6</v>
      </c>
      <c r="L11" s="58"/>
      <c r="M11" s="59">
        <f t="shared" ref="M11:M12" si="0">SUM(D11:L11)</f>
        <v>50.7</v>
      </c>
      <c r="N11" s="65"/>
      <c r="O11" s="66" t="s">
        <v>114</v>
      </c>
      <c r="P11" s="67"/>
      <c r="Q11" s="63"/>
      <c r="R11" s="63"/>
    </row>
    <row r="12" spans="2:18" ht="15.75" x14ac:dyDescent="0.25">
      <c r="B12" s="68" t="s">
        <v>567</v>
      </c>
      <c r="C12" s="92" t="s">
        <v>112</v>
      </c>
      <c r="D12" s="93"/>
      <c r="E12" s="93"/>
      <c r="F12" s="93">
        <v>27</v>
      </c>
      <c r="G12" s="93"/>
      <c r="H12" s="93"/>
      <c r="I12" s="93"/>
      <c r="J12" s="93">
        <v>17.7</v>
      </c>
      <c r="K12" s="58">
        <v>6</v>
      </c>
      <c r="L12" s="93"/>
      <c r="M12" s="94">
        <f t="shared" si="0"/>
        <v>50.7</v>
      </c>
      <c r="N12" s="69" t="s">
        <v>114</v>
      </c>
      <c r="O12" s="66" t="s">
        <v>114</v>
      </c>
      <c r="P12" s="70" t="s">
        <v>114</v>
      </c>
      <c r="Q12" s="63"/>
      <c r="R12" s="63"/>
    </row>
    <row r="13" spans="2:18" ht="5.25" customHeight="1" x14ac:dyDescent="0.25">
      <c r="B13" s="71"/>
      <c r="C13" s="72"/>
      <c r="D13" s="72"/>
      <c r="E13" s="72"/>
      <c r="F13" s="72"/>
      <c r="G13" s="72"/>
      <c r="H13" s="72"/>
      <c r="I13" s="72"/>
      <c r="J13" s="72"/>
      <c r="K13" s="72"/>
      <c r="L13" s="72"/>
      <c r="M13" s="72"/>
      <c r="N13" s="73"/>
      <c r="O13" s="73"/>
      <c r="P13" s="41"/>
      <c r="Q13" s="41"/>
      <c r="R13" s="41"/>
    </row>
    <row r="14" spans="2:18" ht="15.75" x14ac:dyDescent="0.25">
      <c r="B14" s="56" t="s">
        <v>157</v>
      </c>
      <c r="C14" s="57" t="s">
        <v>110</v>
      </c>
      <c r="D14" s="58"/>
      <c r="E14" s="58"/>
      <c r="F14" s="58">
        <v>30</v>
      </c>
      <c r="G14" s="58"/>
      <c r="H14" s="58"/>
      <c r="I14" s="58"/>
      <c r="J14" s="58"/>
      <c r="K14" s="58"/>
      <c r="L14" s="58"/>
      <c r="M14" s="59">
        <f>SUM(D14:L14)</f>
        <v>30</v>
      </c>
      <c r="N14" s="60"/>
      <c r="O14" s="61" t="s">
        <v>114</v>
      </c>
      <c r="P14" s="62"/>
      <c r="R14" s="63"/>
    </row>
    <row r="15" spans="2:18" ht="15.75" x14ac:dyDescent="0.25">
      <c r="B15" s="64" t="s">
        <v>569</v>
      </c>
      <c r="C15" s="57" t="s">
        <v>111</v>
      </c>
      <c r="D15" s="58"/>
      <c r="E15" s="58"/>
      <c r="F15" s="58">
        <v>30</v>
      </c>
      <c r="G15" s="58"/>
      <c r="H15" s="58"/>
      <c r="I15" s="58"/>
      <c r="J15" s="58"/>
      <c r="K15" s="58"/>
      <c r="L15" s="58"/>
      <c r="M15" s="59">
        <f t="shared" ref="M15:M16" si="1">SUM(D15:L15)</f>
        <v>30</v>
      </c>
      <c r="N15" s="65"/>
      <c r="O15" s="66" t="s">
        <v>114</v>
      </c>
      <c r="P15" s="67"/>
      <c r="R15" s="63"/>
    </row>
    <row r="16" spans="2:18" ht="15.75" x14ac:dyDescent="0.25">
      <c r="B16" s="68" t="s">
        <v>247</v>
      </c>
      <c r="C16" s="92" t="s">
        <v>112</v>
      </c>
      <c r="D16" s="93"/>
      <c r="E16" s="93"/>
      <c r="F16" s="93">
        <v>30</v>
      </c>
      <c r="G16" s="93"/>
      <c r="H16" s="93"/>
      <c r="I16" s="93"/>
      <c r="J16" s="93"/>
      <c r="K16" s="93"/>
      <c r="L16" s="93"/>
      <c r="M16" s="94">
        <f t="shared" si="1"/>
        <v>30</v>
      </c>
      <c r="N16" s="69" t="s">
        <v>114</v>
      </c>
      <c r="O16" s="66" t="s">
        <v>114</v>
      </c>
      <c r="P16" s="70" t="s">
        <v>114</v>
      </c>
      <c r="R16" s="63"/>
    </row>
    <row r="17" spans="2:18" ht="6" customHeight="1" x14ac:dyDescent="0.25">
      <c r="R17" s="41"/>
    </row>
    <row r="18" spans="2:18" ht="15.75" x14ac:dyDescent="0.25">
      <c r="B18" s="56" t="s">
        <v>153</v>
      </c>
      <c r="C18" s="57" t="s">
        <v>110</v>
      </c>
      <c r="D18" s="58"/>
      <c r="E18" s="58"/>
      <c r="F18" s="58">
        <v>19.5</v>
      </c>
      <c r="G18" s="58"/>
      <c r="H18" s="58"/>
      <c r="I18" s="58"/>
      <c r="J18" s="58">
        <v>30</v>
      </c>
      <c r="K18" s="58"/>
      <c r="L18" s="58"/>
      <c r="M18" s="59">
        <f>SUM(D18:L18)</f>
        <v>49.5</v>
      </c>
      <c r="N18" s="60"/>
      <c r="O18" s="61" t="s">
        <v>114</v>
      </c>
      <c r="P18" s="62"/>
    </row>
    <row r="19" spans="2:18" ht="15.75" x14ac:dyDescent="0.25">
      <c r="B19" s="64" t="s">
        <v>570</v>
      </c>
      <c r="C19" s="57" t="s">
        <v>111</v>
      </c>
      <c r="D19" s="58"/>
      <c r="E19" s="58"/>
      <c r="F19" s="58">
        <v>19.5</v>
      </c>
      <c r="G19" s="58"/>
      <c r="H19" s="58"/>
      <c r="I19" s="58"/>
      <c r="J19" s="58">
        <v>30</v>
      </c>
      <c r="K19" s="58"/>
      <c r="L19" s="58"/>
      <c r="M19" s="59">
        <f t="shared" ref="M19:M20" si="2">SUM(D19:L19)</f>
        <v>49.5</v>
      </c>
      <c r="N19" s="65"/>
      <c r="O19" s="66" t="s">
        <v>114</v>
      </c>
      <c r="P19" s="67"/>
    </row>
    <row r="20" spans="2:18" ht="15.75" x14ac:dyDescent="0.25">
      <c r="B20" s="68" t="s">
        <v>546</v>
      </c>
      <c r="C20" s="92" t="s">
        <v>112</v>
      </c>
      <c r="D20" s="93"/>
      <c r="E20" s="93"/>
      <c r="F20" s="93">
        <v>19.5</v>
      </c>
      <c r="G20" s="93"/>
      <c r="H20" s="93"/>
      <c r="I20" s="93"/>
      <c r="J20" s="93">
        <v>30</v>
      </c>
      <c r="K20" s="93"/>
      <c r="L20" s="93"/>
      <c r="M20" s="94">
        <f t="shared" si="2"/>
        <v>49.5</v>
      </c>
      <c r="N20" s="69" t="s">
        <v>114</v>
      </c>
      <c r="O20" s="66" t="s">
        <v>114</v>
      </c>
      <c r="P20" s="70" t="s">
        <v>114</v>
      </c>
    </row>
  </sheetData>
  <sheetProtection algorithmName="SHA-512" hashValue="NXKCOC2/UA8RNLjXzZCLxEVAsVK3/EakAuOQCFwoV+JXUDBTYd43KIfRbXX2Yam/QPZXyzWrnNlwFHh6vXKApw==" saltValue="QxutMkaxgXU1saAIYLTnoA==" spinCount="100000"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30 arası bir puan girebilirsiniz ve ondalık kısmı virgül ile ayrılmalıdır !" sqref="F10:F12 I10:J12 F14:F16 I14:J16 F18:F20 I18:J20">
      <formula1>0</formula1>
      <formula2>30</formula2>
    </dataValidation>
    <dataValidation type="decimal" allowBlank="1" showInputMessage="1" showErrorMessage="1" errorTitle="UYARI" error="Bu alan için 0-15 arası bir puan girebilirsiniz ve ondalık kısmı virgül ile ayrılmalıdır !" sqref="G10:H12 E10:E12 G14:H16 E14:E16 G18:H20 E18:E20">
      <formula1>0</formula1>
      <formula2>15</formula2>
    </dataValidation>
    <dataValidation type="decimal" allowBlank="1" showInputMessage="1" showErrorMessage="1" errorTitle="UYARI" error="Bu alan için 0-20 arası bir puan girebilirsiniz ve ondalık kısmı virgül ile ayrılmalıdır !" sqref="D18:D20 D10:D12 K14:L16 D14:D16 K18:L20 K10:L12">
      <formula1>0</formula1>
      <formula2>20</formula2>
    </dataValidation>
  </dataValidations>
  <pageMargins left="0.70866141732283472" right="0.70866141732283472" top="0.74803149606299213" bottom="0.74803149606299213" header="0.31496062992125984" footer="0.31496062992125984"/>
  <pageSetup paperSize="9" scale="9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Lütfen kutudan bir unvan seçimi yapınız...">
          <x14:formula1>
            <xm:f>unvan!$B$3:$B$10</xm:f>
          </x14:formula1>
          <xm:sqref>B10 B14 B18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7"/>
  <sheetViews>
    <sheetView showGridLines="0" workbookViewId="0">
      <selection activeCell="M12" sqref="M12"/>
    </sheetView>
  </sheetViews>
  <sheetFormatPr defaultRowHeight="15" x14ac:dyDescent="0.25"/>
  <cols>
    <col min="1" max="1" width="2" style="1" customWidth="1"/>
    <col min="2" max="2" width="19.28515625" style="1" customWidth="1"/>
    <col min="3" max="3" width="13" style="1" customWidth="1"/>
    <col min="4" max="4" width="9.140625" style="1"/>
    <col min="5" max="5" width="10.140625" style="1" bestFit="1" customWidth="1"/>
    <col min="6" max="13" width="9.140625" style="1"/>
    <col min="14" max="14" width="2.7109375" style="1" customWidth="1"/>
    <col min="15" max="15" width="2.140625" style="1" customWidth="1"/>
    <col min="16" max="16384" width="9.140625" style="1"/>
  </cols>
  <sheetData>
    <row r="1" spans="2:18" ht="8.25" customHeight="1" x14ac:dyDescent="0.25"/>
    <row r="2" spans="2:18" ht="18.75" customHeight="1" x14ac:dyDescent="0.25">
      <c r="B2" s="134" t="s">
        <v>0</v>
      </c>
      <c r="C2" s="135"/>
      <c r="D2" s="135"/>
      <c r="E2" s="135"/>
      <c r="F2" s="135"/>
      <c r="G2" s="135"/>
      <c r="H2" s="135"/>
      <c r="I2" s="136" t="s">
        <v>199</v>
      </c>
      <c r="J2" s="136"/>
      <c r="K2" s="136"/>
      <c r="L2" s="136"/>
      <c r="M2" s="136"/>
      <c r="N2" s="136"/>
      <c r="O2" s="74"/>
      <c r="P2" s="75"/>
      <c r="Q2" s="41"/>
      <c r="R2" s="41"/>
    </row>
    <row r="3" spans="2:18" ht="18.75" x14ac:dyDescent="0.25">
      <c r="B3" s="139" t="s">
        <v>88</v>
      </c>
      <c r="C3" s="140"/>
      <c r="D3" s="140"/>
      <c r="E3" s="140"/>
      <c r="F3" s="140"/>
      <c r="G3" s="140"/>
      <c r="H3" s="140"/>
      <c r="I3" s="137"/>
      <c r="J3" s="137"/>
      <c r="K3" s="137"/>
      <c r="L3" s="137"/>
      <c r="M3" s="137"/>
      <c r="N3" s="137"/>
      <c r="O3" s="76"/>
      <c r="P3" s="77"/>
      <c r="Q3" s="3"/>
      <c r="R3" s="41"/>
    </row>
    <row r="4" spans="2:18" ht="18.75" x14ac:dyDescent="0.25">
      <c r="B4" s="141" t="s">
        <v>187</v>
      </c>
      <c r="C4" s="142"/>
      <c r="D4" s="142"/>
      <c r="E4" s="142"/>
      <c r="F4" s="142"/>
      <c r="G4" s="142"/>
      <c r="H4" s="142"/>
      <c r="I4" s="138"/>
      <c r="J4" s="138"/>
      <c r="K4" s="138"/>
      <c r="L4" s="138"/>
      <c r="M4" s="138"/>
      <c r="N4" s="138"/>
      <c r="O4" s="78"/>
      <c r="P4" s="79"/>
      <c r="Q4" s="41"/>
      <c r="R4" s="41"/>
    </row>
    <row r="5" spans="2:18" x14ac:dyDescent="0.25">
      <c r="B5" s="143" t="s">
        <v>217</v>
      </c>
      <c r="C5" s="144"/>
      <c r="D5" s="144"/>
      <c r="E5" s="144"/>
      <c r="F5" s="144"/>
      <c r="G5" s="144"/>
      <c r="H5" s="145" t="s">
        <v>8</v>
      </c>
      <c r="I5" s="146"/>
      <c r="J5" s="146"/>
      <c r="K5" s="146"/>
      <c r="L5" s="146"/>
      <c r="M5" s="146"/>
      <c r="N5" s="146"/>
      <c r="O5" s="146"/>
      <c r="P5" s="147"/>
      <c r="Q5" s="41"/>
      <c r="R5" s="41"/>
    </row>
    <row r="6" spans="2:18" ht="15.75" x14ac:dyDescent="0.25">
      <c r="B6" s="129" t="s">
        <v>218</v>
      </c>
      <c r="C6" s="130"/>
      <c r="D6" s="131" t="s">
        <v>89</v>
      </c>
      <c r="E6" s="132"/>
      <c r="F6" s="132"/>
      <c r="G6" s="132"/>
      <c r="H6" s="132"/>
      <c r="I6" s="132"/>
      <c r="J6" s="132"/>
      <c r="K6" s="132"/>
      <c r="L6" s="132"/>
      <c r="M6" s="133"/>
      <c r="N6" s="42"/>
      <c r="O6" s="42"/>
      <c r="P6" s="43" t="s">
        <v>90</v>
      </c>
      <c r="Q6" s="41"/>
      <c r="R6" s="41"/>
    </row>
    <row r="7" spans="2:18" ht="16.5" x14ac:dyDescent="0.35">
      <c r="B7" s="80" t="s">
        <v>91</v>
      </c>
      <c r="C7" s="81" t="s">
        <v>92</v>
      </c>
      <c r="D7" s="82" t="s">
        <v>93</v>
      </c>
      <c r="E7" s="83" t="s">
        <v>94</v>
      </c>
      <c r="F7" s="84" t="s">
        <v>95</v>
      </c>
      <c r="G7" s="85" t="s">
        <v>96</v>
      </c>
      <c r="H7" s="84" t="s">
        <v>97</v>
      </c>
      <c r="I7" s="83" t="s">
        <v>98</v>
      </c>
      <c r="J7" s="84" t="s">
        <v>99</v>
      </c>
      <c r="K7" s="85" t="s">
        <v>100</v>
      </c>
      <c r="L7" s="84" t="s">
        <v>101</v>
      </c>
      <c r="M7" s="44" t="s">
        <v>102</v>
      </c>
      <c r="N7" s="42"/>
      <c r="O7" s="42"/>
      <c r="P7" s="45"/>
      <c r="Q7" s="46"/>
      <c r="R7" s="46"/>
    </row>
    <row r="8" spans="2:18" ht="15.75" customHeight="1" x14ac:dyDescent="0.25">
      <c r="B8" s="86" t="s">
        <v>103</v>
      </c>
      <c r="C8" s="87" t="s">
        <v>104</v>
      </c>
      <c r="D8" s="88" t="s">
        <v>105</v>
      </c>
      <c r="E8" s="89" t="s">
        <v>106</v>
      </c>
      <c r="F8" s="90" t="s">
        <v>107</v>
      </c>
      <c r="G8" s="91" t="s">
        <v>106</v>
      </c>
      <c r="H8" s="90" t="s">
        <v>106</v>
      </c>
      <c r="I8" s="89" t="s">
        <v>107</v>
      </c>
      <c r="J8" s="90" t="s">
        <v>107</v>
      </c>
      <c r="K8" s="91" t="s">
        <v>105</v>
      </c>
      <c r="L8" s="90" t="s">
        <v>105</v>
      </c>
      <c r="M8" s="47" t="s">
        <v>108</v>
      </c>
      <c r="N8" s="42"/>
      <c r="O8" s="42"/>
      <c r="P8" s="48" t="s">
        <v>109</v>
      </c>
      <c r="Q8" s="49"/>
      <c r="R8" s="49"/>
    </row>
    <row r="9" spans="2:18" ht="5.25" customHeight="1" x14ac:dyDescent="0.25">
      <c r="B9" s="50"/>
      <c r="C9" s="50"/>
      <c r="D9" s="51"/>
      <c r="E9" s="52"/>
      <c r="F9" s="52"/>
      <c r="G9" s="53"/>
      <c r="H9" s="52"/>
      <c r="I9" s="52"/>
      <c r="J9" s="52"/>
      <c r="K9" s="53"/>
      <c r="L9" s="52"/>
      <c r="M9" s="53"/>
      <c r="N9" s="54"/>
      <c r="O9" s="54"/>
      <c r="P9" s="55"/>
      <c r="Q9" s="55"/>
      <c r="R9" s="55"/>
    </row>
    <row r="10" spans="2:18" ht="15.75" x14ac:dyDescent="0.25">
      <c r="B10" s="56" t="s">
        <v>150</v>
      </c>
      <c r="C10" s="57" t="s">
        <v>110</v>
      </c>
      <c r="D10" s="58"/>
      <c r="E10" s="58"/>
      <c r="F10" s="58"/>
      <c r="G10" s="58"/>
      <c r="H10" s="58"/>
      <c r="I10" s="58"/>
      <c r="J10" s="58">
        <v>30</v>
      </c>
      <c r="K10" s="58"/>
      <c r="L10" s="58"/>
      <c r="M10" s="59">
        <f>SUM(D10:L10)</f>
        <v>30</v>
      </c>
      <c r="N10" s="60"/>
      <c r="O10" s="61" t="s">
        <v>114</v>
      </c>
      <c r="P10" s="62"/>
      <c r="Q10" s="63"/>
      <c r="R10" s="63"/>
    </row>
    <row r="11" spans="2:18" ht="15.75" x14ac:dyDescent="0.25">
      <c r="B11" s="64" t="s">
        <v>587</v>
      </c>
      <c r="C11" s="57" t="s">
        <v>111</v>
      </c>
      <c r="D11" s="58"/>
      <c r="E11" s="58"/>
      <c r="F11" s="58"/>
      <c r="G11" s="58"/>
      <c r="H11" s="58"/>
      <c r="I11" s="58"/>
      <c r="J11" s="58">
        <v>30</v>
      </c>
      <c r="K11" s="58"/>
      <c r="L11" s="58"/>
      <c r="M11" s="59">
        <f t="shared" ref="M11:M16" si="0">SUM(D11:L11)</f>
        <v>30</v>
      </c>
      <c r="N11" s="65"/>
      <c r="O11" s="66" t="s">
        <v>114</v>
      </c>
      <c r="P11" s="67"/>
      <c r="Q11" s="63"/>
      <c r="R11" s="63"/>
    </row>
    <row r="12" spans="2:18" ht="15.75" x14ac:dyDescent="0.25">
      <c r="B12" s="68" t="s">
        <v>586</v>
      </c>
      <c r="C12" s="92" t="s">
        <v>112</v>
      </c>
      <c r="D12" s="93"/>
      <c r="E12" s="93"/>
      <c r="F12" s="93"/>
      <c r="G12" s="93"/>
      <c r="H12" s="93"/>
      <c r="I12" s="93"/>
      <c r="J12" s="93">
        <v>30</v>
      </c>
      <c r="K12" s="93"/>
      <c r="L12" s="93"/>
      <c r="M12" s="94">
        <f t="shared" si="0"/>
        <v>30</v>
      </c>
      <c r="N12" s="69" t="s">
        <v>114</v>
      </c>
      <c r="O12" s="66" t="s">
        <v>114</v>
      </c>
      <c r="P12" s="70" t="s">
        <v>114</v>
      </c>
      <c r="Q12" s="63"/>
      <c r="R12" s="63"/>
    </row>
    <row r="13" spans="2:18" ht="5.25" customHeight="1" x14ac:dyDescent="0.25">
      <c r="B13" s="71"/>
      <c r="C13" s="72"/>
      <c r="D13" s="72"/>
      <c r="E13" s="72"/>
      <c r="F13" s="72"/>
      <c r="G13" s="72"/>
      <c r="H13" s="72"/>
      <c r="I13" s="72"/>
      <c r="J13" s="72"/>
      <c r="K13" s="72"/>
      <c r="L13" s="72"/>
      <c r="N13" s="73"/>
      <c r="O13" s="73"/>
      <c r="P13" s="41"/>
      <c r="Q13" s="41"/>
      <c r="R13" s="41"/>
    </row>
    <row r="14" spans="2:18" ht="15.75" x14ac:dyDescent="0.25">
      <c r="B14" s="56" t="s">
        <v>155</v>
      </c>
      <c r="C14" s="57" t="s">
        <v>110</v>
      </c>
      <c r="D14" s="58"/>
      <c r="E14" s="58"/>
      <c r="F14" s="58">
        <v>7.4</v>
      </c>
      <c r="G14" s="58"/>
      <c r="H14" s="58"/>
      <c r="I14" s="58"/>
      <c r="J14" s="58">
        <v>30</v>
      </c>
      <c r="K14" s="58"/>
      <c r="L14" s="58"/>
      <c r="M14" s="59">
        <f t="shared" si="0"/>
        <v>37.4</v>
      </c>
      <c r="N14" s="60"/>
      <c r="O14" s="61" t="s">
        <v>114</v>
      </c>
      <c r="P14" s="62"/>
      <c r="Q14" s="63"/>
      <c r="R14" s="63"/>
    </row>
    <row r="15" spans="2:18" ht="15.75" x14ac:dyDescent="0.25">
      <c r="B15" s="64" t="s">
        <v>588</v>
      </c>
      <c r="C15" s="57" t="s">
        <v>111</v>
      </c>
      <c r="D15" s="58"/>
      <c r="E15" s="58"/>
      <c r="F15" s="58">
        <v>7.4</v>
      </c>
      <c r="G15" s="58"/>
      <c r="H15" s="58"/>
      <c r="I15" s="58"/>
      <c r="J15" s="58">
        <v>30</v>
      </c>
      <c r="K15" s="58"/>
      <c r="L15" s="58"/>
      <c r="M15" s="59">
        <f t="shared" si="0"/>
        <v>37.4</v>
      </c>
      <c r="N15" s="65"/>
      <c r="O15" s="66" t="s">
        <v>114</v>
      </c>
      <c r="P15" s="67"/>
      <c r="Q15" s="63"/>
      <c r="R15" s="63"/>
    </row>
    <row r="16" spans="2:18" ht="15.75" x14ac:dyDescent="0.25">
      <c r="B16" s="68" t="s">
        <v>586</v>
      </c>
      <c r="C16" s="92" t="s">
        <v>112</v>
      </c>
      <c r="D16" s="93"/>
      <c r="E16" s="93"/>
      <c r="F16" s="93">
        <v>7.5670000000000002</v>
      </c>
      <c r="G16" s="93"/>
      <c r="H16" s="93"/>
      <c r="I16" s="93"/>
      <c r="J16" s="93">
        <v>30</v>
      </c>
      <c r="K16" s="93"/>
      <c r="L16" s="93"/>
      <c r="M16" s="94">
        <f t="shared" si="0"/>
        <v>37.567</v>
      </c>
      <c r="N16" s="69" t="s">
        <v>114</v>
      </c>
      <c r="O16" s="66" t="s">
        <v>114</v>
      </c>
      <c r="P16" s="70" t="s">
        <v>114</v>
      </c>
      <c r="Q16" s="63"/>
      <c r="R16" s="63"/>
    </row>
    <row r="17" spans="2:18" ht="5.25" customHeight="1" x14ac:dyDescent="0.25">
      <c r="B17" s="71"/>
      <c r="C17" s="72"/>
      <c r="D17" s="72"/>
      <c r="E17" s="72"/>
      <c r="F17" s="72"/>
      <c r="G17" s="72"/>
      <c r="H17" s="72"/>
      <c r="I17" s="72"/>
      <c r="J17" s="72"/>
      <c r="K17" s="72"/>
      <c r="L17" s="72"/>
      <c r="M17" s="72"/>
      <c r="N17" s="73"/>
      <c r="O17" s="73"/>
      <c r="P17" s="41"/>
      <c r="Q17" s="41"/>
      <c r="R17" s="41"/>
    </row>
  </sheetData>
  <sheetProtection algorithmName="SHA-512" hashValue="gO1RKz3k08SY2dbT23jgVotMQP+FxKYr+W63Zm7j5BdruxV480o71n8bckM9QkUOTtiQUSXJRJRrh6cpEqHWVg==" saltValue="zJJOX4/C62YY5inxaSi8aw==" spinCount="100000"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20 arası bir puan girebilirsiniz ve ondalık kısmı virgül ile ayrılmalıdır !" sqref="K10:L12 D14:D16 K14:L16 D10:D12">
      <formula1>0</formula1>
      <formula2>20</formula2>
    </dataValidation>
    <dataValidation type="decimal" allowBlank="1" showInputMessage="1" showErrorMessage="1" errorTitle="UYARI" error="Bu alan için 0-15 arası bir puan girebilirsiniz ve ondalık kısmı virgül ile ayrılmalıdır !" sqref="G10:H12 E14:E16 G14:H16 E10:E12">
      <formula1>0</formula1>
      <formula2>15</formula2>
    </dataValidation>
    <dataValidation type="decimal" allowBlank="1" showInputMessage="1" showErrorMessage="1" errorTitle="UYARI" error="Bu alan için 0-30 arası bir puan girebilirsiniz ve ondalık kısmı virgül ile ayrılmalıdır !" sqref="F10:F12 I14:J16 F14:F16 I10:J12">
      <formula1>0</formula1>
      <formula2>30</formula2>
    </dataValidation>
  </dataValidations>
  <pageMargins left="0.7" right="0.7" top="0.75" bottom="0.75" header="0.3" footer="0.3"/>
  <pageSetup paperSize="9" scale="93"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Ünvan Seçiniz" prompt="Ünvan Seçiniz">
          <x14:formula1>
            <xm:f>unvan!$B$2:$B$10</xm:f>
          </x14:formula1>
          <xm:sqref>B10</xm:sqref>
        </x14:dataValidation>
        <x14:dataValidation type="list" allowBlank="1" showInputMessage="1" showErrorMessage="1" error="Ünvan Seçiniz" prompt="Ünvan Seçiniz">
          <x14:formula1>
            <xm:f>unvan!$B$3:$B$10</xm:f>
          </x14:formula1>
          <xm:sqref>B14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4"/>
  <sheetViews>
    <sheetView showGridLines="0" workbookViewId="0"/>
  </sheetViews>
  <sheetFormatPr defaultRowHeight="15" x14ac:dyDescent="0.25"/>
  <cols>
    <col min="1" max="1" width="2" style="1" customWidth="1"/>
    <col min="2" max="2" width="20.57031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x14ac:dyDescent="0.25"/>
    <row r="2" spans="2:18" ht="18.75" customHeight="1" x14ac:dyDescent="0.25">
      <c r="B2" s="134" t="s">
        <v>0</v>
      </c>
      <c r="C2" s="135"/>
      <c r="D2" s="135"/>
      <c r="E2" s="135"/>
      <c r="F2" s="135"/>
      <c r="G2" s="135"/>
      <c r="H2" s="135"/>
      <c r="I2" s="136" t="s">
        <v>208</v>
      </c>
      <c r="J2" s="136"/>
      <c r="K2" s="136"/>
      <c r="L2" s="136"/>
      <c r="M2" s="136"/>
      <c r="N2" s="136"/>
      <c r="O2" s="74"/>
      <c r="P2" s="75"/>
      <c r="Q2" s="41"/>
      <c r="R2" s="41"/>
    </row>
    <row r="3" spans="2:18" ht="18.75" x14ac:dyDescent="0.25">
      <c r="B3" s="139" t="s">
        <v>88</v>
      </c>
      <c r="C3" s="140"/>
      <c r="D3" s="140"/>
      <c r="E3" s="140"/>
      <c r="F3" s="140"/>
      <c r="G3" s="140"/>
      <c r="H3" s="140"/>
      <c r="I3" s="137"/>
      <c r="J3" s="137"/>
      <c r="K3" s="137"/>
      <c r="L3" s="137"/>
      <c r="M3" s="137"/>
      <c r="N3" s="137"/>
      <c r="O3" s="76"/>
      <c r="P3" s="77"/>
      <c r="Q3" s="3"/>
      <c r="R3" s="41"/>
    </row>
    <row r="4" spans="2:18" ht="18.75" x14ac:dyDescent="0.25">
      <c r="B4" s="141" t="s">
        <v>187</v>
      </c>
      <c r="C4" s="142"/>
      <c r="D4" s="142"/>
      <c r="E4" s="142"/>
      <c r="F4" s="142"/>
      <c r="G4" s="142"/>
      <c r="H4" s="142"/>
      <c r="I4" s="138"/>
      <c r="J4" s="138"/>
      <c r="K4" s="138"/>
      <c r="L4" s="138"/>
      <c r="M4" s="138"/>
      <c r="N4" s="138"/>
      <c r="O4" s="78"/>
      <c r="P4" s="79"/>
      <c r="Q4" s="41"/>
      <c r="R4" s="41"/>
    </row>
    <row r="5" spans="2:18" x14ac:dyDescent="0.25">
      <c r="B5" s="143" t="s">
        <v>217</v>
      </c>
      <c r="C5" s="144"/>
      <c r="D5" s="144"/>
      <c r="E5" s="144"/>
      <c r="F5" s="144"/>
      <c r="G5" s="144"/>
      <c r="H5" s="145" t="s">
        <v>8</v>
      </c>
      <c r="I5" s="146"/>
      <c r="J5" s="146"/>
      <c r="K5" s="146"/>
      <c r="L5" s="146"/>
      <c r="M5" s="146"/>
      <c r="N5" s="146"/>
      <c r="O5" s="146"/>
      <c r="P5" s="147"/>
      <c r="Q5" s="41"/>
      <c r="R5" s="41"/>
    </row>
    <row r="6" spans="2:18" ht="15.75" x14ac:dyDescent="0.25">
      <c r="B6" s="129" t="s">
        <v>218</v>
      </c>
      <c r="C6" s="130"/>
      <c r="D6" s="131" t="s">
        <v>89</v>
      </c>
      <c r="E6" s="132"/>
      <c r="F6" s="132"/>
      <c r="G6" s="132"/>
      <c r="H6" s="132"/>
      <c r="I6" s="132"/>
      <c r="J6" s="132"/>
      <c r="K6" s="132"/>
      <c r="L6" s="132"/>
      <c r="M6" s="133"/>
      <c r="N6" s="42"/>
      <c r="O6" s="42"/>
      <c r="P6" s="43" t="s">
        <v>90</v>
      </c>
      <c r="Q6" s="41"/>
      <c r="R6" s="41"/>
    </row>
    <row r="7" spans="2:18" ht="16.5" x14ac:dyDescent="0.35">
      <c r="B7" s="80" t="s">
        <v>91</v>
      </c>
      <c r="C7" s="81" t="s">
        <v>92</v>
      </c>
      <c r="D7" s="82" t="s">
        <v>93</v>
      </c>
      <c r="E7" s="83" t="s">
        <v>94</v>
      </c>
      <c r="F7" s="84" t="s">
        <v>95</v>
      </c>
      <c r="G7" s="85" t="s">
        <v>96</v>
      </c>
      <c r="H7" s="84" t="s">
        <v>97</v>
      </c>
      <c r="I7" s="83" t="s">
        <v>98</v>
      </c>
      <c r="J7" s="84" t="s">
        <v>99</v>
      </c>
      <c r="K7" s="85" t="s">
        <v>100</v>
      </c>
      <c r="L7" s="84" t="s">
        <v>101</v>
      </c>
      <c r="M7" s="44" t="s">
        <v>102</v>
      </c>
      <c r="N7" s="42"/>
      <c r="O7" s="42"/>
      <c r="P7" s="45"/>
      <c r="Q7" s="46"/>
      <c r="R7" s="46"/>
    </row>
    <row r="8" spans="2:18" ht="15.75" customHeight="1" x14ac:dyDescent="0.25">
      <c r="B8" s="86" t="s">
        <v>103</v>
      </c>
      <c r="C8" s="87" t="s">
        <v>104</v>
      </c>
      <c r="D8" s="88" t="s">
        <v>105</v>
      </c>
      <c r="E8" s="89" t="s">
        <v>106</v>
      </c>
      <c r="F8" s="90" t="s">
        <v>107</v>
      </c>
      <c r="G8" s="91" t="s">
        <v>106</v>
      </c>
      <c r="H8" s="90" t="s">
        <v>106</v>
      </c>
      <c r="I8" s="89" t="s">
        <v>107</v>
      </c>
      <c r="J8" s="90" t="s">
        <v>107</v>
      </c>
      <c r="K8" s="91" t="s">
        <v>105</v>
      </c>
      <c r="L8" s="90" t="s">
        <v>105</v>
      </c>
      <c r="M8" s="47" t="s">
        <v>108</v>
      </c>
      <c r="N8" s="42"/>
      <c r="O8" s="42"/>
      <c r="P8" s="48" t="s">
        <v>109</v>
      </c>
      <c r="Q8" s="49"/>
      <c r="R8" s="49"/>
    </row>
    <row r="9" spans="2:18" ht="5.25" customHeight="1" x14ac:dyDescent="0.25">
      <c r="B9" s="50"/>
      <c r="C9" s="50"/>
      <c r="D9" s="51"/>
      <c r="E9" s="52"/>
      <c r="F9" s="52"/>
      <c r="G9" s="53"/>
      <c r="H9" s="52"/>
      <c r="I9" s="52"/>
      <c r="J9" s="52"/>
      <c r="K9" s="53"/>
      <c r="L9" s="52"/>
      <c r="M9" s="53"/>
      <c r="N9" s="54"/>
      <c r="O9" s="54"/>
      <c r="P9" s="55"/>
      <c r="Q9" s="55"/>
      <c r="R9" s="55"/>
    </row>
    <row r="10" spans="2:18" ht="15.75" x14ac:dyDescent="0.25">
      <c r="B10" s="56" t="s">
        <v>150</v>
      </c>
      <c r="C10" s="57" t="s">
        <v>110</v>
      </c>
      <c r="D10" s="58"/>
      <c r="E10" s="58"/>
      <c r="F10" s="58">
        <v>5.657</v>
      </c>
      <c r="G10" s="58"/>
      <c r="H10" s="58"/>
      <c r="I10" s="58"/>
      <c r="J10" s="58">
        <v>30</v>
      </c>
      <c r="K10" s="58"/>
      <c r="L10" s="58"/>
      <c r="M10" s="59">
        <f>SUM(D10:L10)</f>
        <v>35.656999999999996</v>
      </c>
      <c r="N10" s="60"/>
      <c r="O10" s="61" t="s">
        <v>114</v>
      </c>
      <c r="P10" s="62"/>
      <c r="Q10" s="63"/>
      <c r="R10" s="63"/>
    </row>
    <row r="11" spans="2:18" ht="15.75" x14ac:dyDescent="0.25">
      <c r="B11" s="64" t="s">
        <v>240</v>
      </c>
      <c r="C11" s="57" t="s">
        <v>111</v>
      </c>
      <c r="D11" s="58"/>
      <c r="E11" s="58"/>
      <c r="F11" s="58">
        <v>5.657</v>
      </c>
      <c r="G11" s="58"/>
      <c r="H11" s="58"/>
      <c r="I11" s="58"/>
      <c r="J11" s="58">
        <v>30</v>
      </c>
      <c r="K11" s="58"/>
      <c r="L11" s="58"/>
      <c r="M11" s="59">
        <f t="shared" ref="M11:M12" si="0">SUM(D11:L11)</f>
        <v>35.656999999999996</v>
      </c>
      <c r="N11" s="65"/>
      <c r="O11" s="66" t="s">
        <v>114</v>
      </c>
      <c r="P11" s="67"/>
      <c r="Q11" s="63"/>
      <c r="R11" s="63"/>
    </row>
    <row r="12" spans="2:18" ht="15.75" x14ac:dyDescent="0.25">
      <c r="B12" s="68" t="s">
        <v>241</v>
      </c>
      <c r="C12" s="92" t="s">
        <v>112</v>
      </c>
      <c r="D12" s="93"/>
      <c r="E12" s="93"/>
      <c r="F12" s="93">
        <v>5.657</v>
      </c>
      <c r="G12" s="93"/>
      <c r="H12" s="93"/>
      <c r="I12" s="93"/>
      <c r="J12" s="93">
        <v>30</v>
      </c>
      <c r="K12" s="93"/>
      <c r="L12" s="93"/>
      <c r="M12" s="94">
        <f t="shared" si="0"/>
        <v>35.656999999999996</v>
      </c>
      <c r="N12" s="69" t="s">
        <v>114</v>
      </c>
      <c r="O12" s="66" t="s">
        <v>114</v>
      </c>
      <c r="P12" s="70" t="s">
        <v>114</v>
      </c>
      <c r="Q12" s="63"/>
      <c r="R12" s="63"/>
    </row>
    <row r="13" spans="2:18" ht="5.25" customHeight="1" x14ac:dyDescent="0.25">
      <c r="B13" s="71"/>
      <c r="C13" s="72"/>
      <c r="D13" s="72"/>
      <c r="E13" s="72"/>
      <c r="F13" s="72"/>
      <c r="G13" s="72"/>
      <c r="H13" s="72"/>
      <c r="I13" s="72"/>
      <c r="J13" s="72"/>
      <c r="K13" s="72"/>
      <c r="L13" s="72"/>
      <c r="M13" s="72"/>
      <c r="N13" s="73"/>
      <c r="O13" s="73"/>
      <c r="P13" s="41"/>
      <c r="Q13" s="41"/>
      <c r="R13" s="41"/>
    </row>
    <row r="14" spans="2:18" ht="15.75" x14ac:dyDescent="0.25">
      <c r="B14" s="56" t="s">
        <v>155</v>
      </c>
      <c r="C14" s="57" t="s">
        <v>110</v>
      </c>
      <c r="D14" s="58">
        <v>8</v>
      </c>
      <c r="E14" s="58"/>
      <c r="F14" s="58">
        <v>12.45</v>
      </c>
      <c r="G14" s="58"/>
      <c r="H14" s="58"/>
      <c r="I14" s="58"/>
      <c r="J14" s="58">
        <v>30</v>
      </c>
      <c r="K14" s="58"/>
      <c r="L14" s="58"/>
      <c r="M14" s="59">
        <f>SUM(D14:L14)</f>
        <v>50.45</v>
      </c>
      <c r="N14" s="60"/>
      <c r="O14" s="61" t="s">
        <v>114</v>
      </c>
      <c r="P14" s="62"/>
      <c r="R14" s="63"/>
    </row>
    <row r="15" spans="2:18" ht="15.75" x14ac:dyDescent="0.25">
      <c r="B15" s="64" t="s">
        <v>242</v>
      </c>
      <c r="C15" s="57" t="s">
        <v>111</v>
      </c>
      <c r="D15" s="58">
        <v>8</v>
      </c>
      <c r="E15" s="58"/>
      <c r="F15" s="58">
        <v>12.45</v>
      </c>
      <c r="G15" s="58"/>
      <c r="H15" s="58"/>
      <c r="I15" s="58"/>
      <c r="J15" s="58">
        <v>30</v>
      </c>
      <c r="K15" s="58"/>
      <c r="L15" s="58"/>
      <c r="M15" s="59">
        <f t="shared" ref="M15:M16" si="1">SUM(D15:L15)</f>
        <v>50.45</v>
      </c>
      <c r="N15" s="65"/>
      <c r="O15" s="66" t="s">
        <v>114</v>
      </c>
      <c r="P15" s="67"/>
      <c r="R15" s="63"/>
    </row>
    <row r="16" spans="2:18" ht="15.75" x14ac:dyDescent="0.25">
      <c r="B16" s="68" t="s">
        <v>243</v>
      </c>
      <c r="C16" s="92" t="s">
        <v>112</v>
      </c>
      <c r="D16" s="93">
        <v>8</v>
      </c>
      <c r="E16" s="93"/>
      <c r="F16" s="93">
        <v>12.45</v>
      </c>
      <c r="G16" s="93"/>
      <c r="H16" s="93"/>
      <c r="I16" s="93"/>
      <c r="J16" s="93">
        <v>30</v>
      </c>
      <c r="K16" s="93"/>
      <c r="L16" s="93"/>
      <c r="M16" s="94">
        <f t="shared" si="1"/>
        <v>50.45</v>
      </c>
      <c r="N16" s="69" t="s">
        <v>114</v>
      </c>
      <c r="O16" s="66" t="s">
        <v>114</v>
      </c>
      <c r="P16" s="70" t="s">
        <v>114</v>
      </c>
      <c r="R16" s="63"/>
    </row>
    <row r="17" spans="2:18" ht="6.75" customHeight="1" x14ac:dyDescent="0.25">
      <c r="R17" s="41"/>
    </row>
    <row r="18" spans="2:18" ht="15.75" x14ac:dyDescent="0.25">
      <c r="B18" s="56" t="s">
        <v>153</v>
      </c>
      <c r="C18" s="57" t="s">
        <v>110</v>
      </c>
      <c r="D18" s="58"/>
      <c r="E18" s="58"/>
      <c r="F18" s="58">
        <v>30</v>
      </c>
      <c r="G18" s="58"/>
      <c r="H18" s="58"/>
      <c r="I18" s="58"/>
      <c r="J18" s="58">
        <v>17.100000000000001</v>
      </c>
      <c r="K18" s="58"/>
      <c r="L18" s="58"/>
      <c r="M18" s="59">
        <f>SUM(D18:L18)</f>
        <v>47.1</v>
      </c>
      <c r="N18" s="60"/>
      <c r="O18" s="61" t="s">
        <v>114</v>
      </c>
      <c r="P18" s="62"/>
    </row>
    <row r="19" spans="2:18" ht="15.75" x14ac:dyDescent="0.25">
      <c r="B19" s="64" t="s">
        <v>244</v>
      </c>
      <c r="C19" s="57" t="s">
        <v>111</v>
      </c>
      <c r="D19" s="58"/>
      <c r="E19" s="58"/>
      <c r="F19" s="58">
        <v>30</v>
      </c>
      <c r="G19" s="58"/>
      <c r="H19" s="58"/>
      <c r="I19" s="58"/>
      <c r="J19" s="58">
        <v>17.100000000000001</v>
      </c>
      <c r="K19" s="58"/>
      <c r="L19" s="58"/>
      <c r="M19" s="59">
        <f t="shared" ref="M19:M20" si="2">SUM(D19:L19)</f>
        <v>47.1</v>
      </c>
      <c r="N19" s="65"/>
      <c r="O19" s="66" t="s">
        <v>114</v>
      </c>
      <c r="P19" s="67"/>
    </row>
    <row r="20" spans="2:18" ht="15.75" x14ac:dyDescent="0.25">
      <c r="B20" s="68" t="s">
        <v>243</v>
      </c>
      <c r="C20" s="92" t="s">
        <v>112</v>
      </c>
      <c r="D20" s="93"/>
      <c r="E20" s="93"/>
      <c r="F20" s="93">
        <v>30</v>
      </c>
      <c r="G20" s="93"/>
      <c r="H20" s="93"/>
      <c r="I20" s="93"/>
      <c r="J20" s="93">
        <v>17.100000000000001</v>
      </c>
      <c r="K20" s="93"/>
      <c r="L20" s="93"/>
      <c r="M20" s="94">
        <f t="shared" si="2"/>
        <v>47.1</v>
      </c>
      <c r="N20" s="69" t="s">
        <v>114</v>
      </c>
      <c r="O20" s="66" t="s">
        <v>114</v>
      </c>
      <c r="P20" s="70" t="s">
        <v>114</v>
      </c>
    </row>
    <row r="21" spans="2:18" ht="6.75" customHeight="1" x14ac:dyDescent="0.25"/>
    <row r="22" spans="2:18" ht="15.75" x14ac:dyDescent="0.25">
      <c r="B22" s="56" t="s">
        <v>150</v>
      </c>
      <c r="C22" s="57" t="s">
        <v>110</v>
      </c>
      <c r="D22" s="58"/>
      <c r="E22" s="58"/>
      <c r="F22" s="58"/>
      <c r="G22" s="58"/>
      <c r="H22" s="58"/>
      <c r="I22" s="58"/>
      <c r="J22" s="58">
        <v>30</v>
      </c>
      <c r="K22" s="58"/>
      <c r="L22" s="58"/>
      <c r="M22" s="59">
        <f>SUM(D22:L22)</f>
        <v>30</v>
      </c>
      <c r="N22" s="60"/>
      <c r="O22" s="61" t="s">
        <v>114</v>
      </c>
      <c r="P22" s="62"/>
    </row>
    <row r="23" spans="2:18" ht="15.75" x14ac:dyDescent="0.25">
      <c r="B23" s="64" t="s">
        <v>245</v>
      </c>
      <c r="C23" s="57" t="s">
        <v>111</v>
      </c>
      <c r="D23" s="58"/>
      <c r="E23" s="58"/>
      <c r="F23" s="58"/>
      <c r="G23" s="58"/>
      <c r="H23" s="58"/>
      <c r="I23" s="58"/>
      <c r="J23" s="58">
        <v>30</v>
      </c>
      <c r="K23" s="58"/>
      <c r="L23" s="58"/>
      <c r="M23" s="59">
        <f t="shared" ref="M23:M24" si="3">SUM(D23:L23)</f>
        <v>30</v>
      </c>
      <c r="N23" s="65"/>
      <c r="O23" s="66" t="s">
        <v>114</v>
      </c>
      <c r="P23" s="67"/>
    </row>
    <row r="24" spans="2:18" ht="15.75" x14ac:dyDescent="0.25">
      <c r="B24" s="68" t="s">
        <v>246</v>
      </c>
      <c r="C24" s="92" t="s">
        <v>112</v>
      </c>
      <c r="D24" s="93"/>
      <c r="E24" s="93"/>
      <c r="F24" s="93"/>
      <c r="G24" s="93"/>
      <c r="H24" s="93"/>
      <c r="I24" s="93"/>
      <c r="J24" s="93">
        <v>30</v>
      </c>
      <c r="K24" s="93"/>
      <c r="L24" s="93"/>
      <c r="M24" s="94">
        <f t="shared" si="3"/>
        <v>30</v>
      </c>
      <c r="N24" s="69" t="s">
        <v>114</v>
      </c>
      <c r="O24" s="66" t="s">
        <v>114</v>
      </c>
      <c r="P24" s="70" t="s">
        <v>114</v>
      </c>
    </row>
  </sheetData>
  <sheetProtection algorithmName="SHA-512" hashValue="TsGSGSf04Ro2z5s0naVKd9CISc21NbklWa+CMZnuU3ns9XAqQMJ/TbuUGsFpQEoeW7uGx5cKiQBcsGgLxzGtOw==" saltValue="jNVihcSFDJz2TU2FT1Cfmg==" spinCount="100000"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30 arası bir puan girebilirsiniz ve ondalık kısmı virgül ile ayrılmalıdır !" sqref="F10:F12 I10:J12 F14:F16 I14:J16 F18:F20 I18:J20 F22:F24 I22:J24">
      <formula1>0</formula1>
      <formula2>30</formula2>
    </dataValidation>
    <dataValidation type="decimal" allowBlank="1" showInputMessage="1" showErrorMessage="1" errorTitle="UYARI" error="Bu alan için 0-15 arası bir puan girebilirsiniz ve ondalık kısmı virgül ile ayrılmalıdır !" sqref="G10:H12 E10:E12 G14:H16 E14:E16 G18:H20 E18:E20 G22:H24 E22:E24">
      <formula1>0</formula1>
      <formula2>15</formula2>
    </dataValidation>
    <dataValidation type="decimal" allowBlank="1" showInputMessage="1" showErrorMessage="1" errorTitle="UYARI" error="Bu alan için 0-20 arası bir puan girebilirsiniz ve ondalık kısmı virgül ile ayrılmalıdır !" sqref="K10:L12 D10:D12 K14:L16 D14:D16 K18:L20 D18:D20 K22:L24 D22:D24">
      <formula1>0</formula1>
      <formula2>20</formula2>
    </dataValidation>
  </dataValidations>
  <pageMargins left="0.70866141732283472" right="0.70866141732283472" top="0.74803149606299213" bottom="0.74803149606299213" header="0.31496062992125984" footer="0.31496062992125984"/>
  <pageSetup paperSize="9" scale="9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Lütfen kutudan bir unvan seçimi yapınız...">
          <x14:formula1>
            <xm:f>unvan!$B$3:$B$10</xm:f>
          </x14:formula1>
          <xm:sqref>B10 B14 B18 B22</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topLeftCell="A7" workbookViewId="0">
      <selection activeCell="M12" sqref="M12"/>
    </sheetView>
  </sheetViews>
  <sheetFormatPr defaultRowHeight="15" x14ac:dyDescent="0.2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1:18" ht="8.25" customHeight="1" x14ac:dyDescent="0.25"/>
    <row r="2" spans="1:18" ht="18.75" customHeight="1" x14ac:dyDescent="0.25">
      <c r="B2" s="134" t="s">
        <v>0</v>
      </c>
      <c r="C2" s="135"/>
      <c r="D2" s="135"/>
      <c r="E2" s="135"/>
      <c r="F2" s="135"/>
      <c r="G2" s="135"/>
      <c r="H2" s="135"/>
      <c r="I2" s="136" t="s">
        <v>125</v>
      </c>
      <c r="J2" s="136"/>
      <c r="K2" s="136"/>
      <c r="L2" s="136"/>
      <c r="M2" s="136"/>
      <c r="N2" s="136"/>
      <c r="O2" s="74"/>
      <c r="P2" s="75"/>
      <c r="Q2" s="41"/>
      <c r="R2" s="41"/>
    </row>
    <row r="3" spans="1:18" ht="18.75" x14ac:dyDescent="0.25">
      <c r="B3" s="139" t="s">
        <v>88</v>
      </c>
      <c r="C3" s="140"/>
      <c r="D3" s="140"/>
      <c r="E3" s="140"/>
      <c r="F3" s="140"/>
      <c r="G3" s="140"/>
      <c r="H3" s="140"/>
      <c r="I3" s="137"/>
      <c r="J3" s="137"/>
      <c r="K3" s="137"/>
      <c r="L3" s="137"/>
      <c r="M3" s="137"/>
      <c r="N3" s="137"/>
      <c r="O3" s="76"/>
      <c r="P3" s="77"/>
      <c r="Q3" s="3"/>
      <c r="R3" s="41"/>
    </row>
    <row r="4" spans="1:18" ht="18.75" x14ac:dyDescent="0.25">
      <c r="B4" s="141" t="s">
        <v>187</v>
      </c>
      <c r="C4" s="142"/>
      <c r="D4" s="142"/>
      <c r="E4" s="142"/>
      <c r="F4" s="142"/>
      <c r="G4" s="142"/>
      <c r="H4" s="142"/>
      <c r="I4" s="138"/>
      <c r="J4" s="138"/>
      <c r="K4" s="138"/>
      <c r="L4" s="138"/>
      <c r="M4" s="138"/>
      <c r="N4" s="138"/>
      <c r="O4" s="78"/>
      <c r="P4" s="79"/>
      <c r="Q4" s="41"/>
      <c r="R4" s="41"/>
    </row>
    <row r="5" spans="1:18" x14ac:dyDescent="0.25">
      <c r="B5" s="143" t="s">
        <v>217</v>
      </c>
      <c r="C5" s="144"/>
      <c r="D5" s="144"/>
      <c r="E5" s="144"/>
      <c r="F5" s="144"/>
      <c r="G5" s="144"/>
      <c r="H5" s="145" t="s">
        <v>8</v>
      </c>
      <c r="I5" s="146"/>
      <c r="J5" s="146"/>
      <c r="K5" s="146"/>
      <c r="L5" s="146"/>
      <c r="M5" s="146"/>
      <c r="N5" s="146"/>
      <c r="O5" s="146"/>
      <c r="P5" s="147"/>
      <c r="Q5" s="41"/>
      <c r="R5" s="41"/>
    </row>
    <row r="6" spans="1:18" ht="15.75" x14ac:dyDescent="0.25">
      <c r="B6" s="129" t="s">
        <v>218</v>
      </c>
      <c r="C6" s="130"/>
      <c r="D6" s="131" t="s">
        <v>89</v>
      </c>
      <c r="E6" s="132"/>
      <c r="F6" s="132"/>
      <c r="G6" s="132"/>
      <c r="H6" s="132"/>
      <c r="I6" s="132"/>
      <c r="J6" s="132"/>
      <c r="K6" s="132"/>
      <c r="L6" s="132"/>
      <c r="M6" s="133"/>
      <c r="N6" s="42"/>
      <c r="O6" s="42"/>
      <c r="P6" s="43" t="s">
        <v>90</v>
      </c>
      <c r="Q6" s="41"/>
      <c r="R6" s="41"/>
    </row>
    <row r="7" spans="1:18" ht="16.5" x14ac:dyDescent="0.35">
      <c r="B7" s="80" t="s">
        <v>91</v>
      </c>
      <c r="C7" s="81" t="s">
        <v>92</v>
      </c>
      <c r="D7" s="82" t="s">
        <v>93</v>
      </c>
      <c r="E7" s="83" t="s">
        <v>94</v>
      </c>
      <c r="F7" s="84" t="s">
        <v>95</v>
      </c>
      <c r="G7" s="85" t="s">
        <v>96</v>
      </c>
      <c r="H7" s="84" t="s">
        <v>97</v>
      </c>
      <c r="I7" s="83" t="s">
        <v>98</v>
      </c>
      <c r="J7" s="84" t="s">
        <v>99</v>
      </c>
      <c r="K7" s="85" t="s">
        <v>100</v>
      </c>
      <c r="L7" s="84" t="s">
        <v>101</v>
      </c>
      <c r="M7" s="44" t="s">
        <v>102</v>
      </c>
      <c r="N7" s="42"/>
      <c r="O7" s="42"/>
      <c r="P7" s="45"/>
      <c r="Q7" s="46"/>
      <c r="R7" s="46"/>
    </row>
    <row r="8" spans="1:18" ht="15.75" customHeight="1" x14ac:dyDescent="0.25">
      <c r="B8" s="86" t="s">
        <v>103</v>
      </c>
      <c r="C8" s="87" t="s">
        <v>104</v>
      </c>
      <c r="D8" s="88" t="s">
        <v>105</v>
      </c>
      <c r="E8" s="89" t="s">
        <v>106</v>
      </c>
      <c r="F8" s="90" t="s">
        <v>107</v>
      </c>
      <c r="G8" s="91" t="s">
        <v>106</v>
      </c>
      <c r="H8" s="90" t="s">
        <v>106</v>
      </c>
      <c r="I8" s="89" t="s">
        <v>107</v>
      </c>
      <c r="J8" s="90" t="s">
        <v>107</v>
      </c>
      <c r="K8" s="91" t="s">
        <v>105</v>
      </c>
      <c r="L8" s="90" t="s">
        <v>105</v>
      </c>
      <c r="M8" s="47" t="s">
        <v>108</v>
      </c>
      <c r="N8" s="42"/>
      <c r="O8" s="42"/>
      <c r="P8" s="48" t="s">
        <v>109</v>
      </c>
      <c r="Q8" s="49"/>
      <c r="R8" s="49"/>
    </row>
    <row r="9" spans="1:18" ht="5.25" customHeight="1" x14ac:dyDescent="0.25">
      <c r="B9" s="50"/>
      <c r="C9" s="50"/>
      <c r="D9" s="51"/>
      <c r="E9" s="52"/>
      <c r="F9" s="52"/>
      <c r="G9" s="53"/>
      <c r="H9" s="52"/>
      <c r="I9" s="52"/>
      <c r="J9" s="52"/>
      <c r="K9" s="53"/>
      <c r="L9" s="52"/>
      <c r="M9" s="53"/>
      <c r="N9" s="54"/>
      <c r="O9" s="54"/>
      <c r="P9" s="55"/>
      <c r="Q9" s="55"/>
      <c r="R9" s="55"/>
    </row>
    <row r="10" spans="1:18" ht="15.75" x14ac:dyDescent="0.25">
      <c r="B10" s="56" t="s">
        <v>155</v>
      </c>
      <c r="C10" s="57" t="s">
        <v>110</v>
      </c>
      <c r="D10" s="58"/>
      <c r="E10" s="58"/>
      <c r="F10" s="58"/>
      <c r="G10" s="58"/>
      <c r="H10" s="58"/>
      <c r="I10" s="58"/>
      <c r="J10" s="58">
        <v>30</v>
      </c>
      <c r="K10" s="58"/>
      <c r="L10" s="58"/>
      <c r="M10" s="59">
        <f>SUM(D10:L10)</f>
        <v>30</v>
      </c>
      <c r="N10" s="60"/>
      <c r="O10" s="61" t="s">
        <v>114</v>
      </c>
      <c r="P10" s="62"/>
      <c r="Q10" s="63"/>
      <c r="R10" s="63"/>
    </row>
    <row r="11" spans="1:18" ht="15.75" x14ac:dyDescent="0.25">
      <c r="B11" s="64" t="s">
        <v>177</v>
      </c>
      <c r="C11" s="57" t="s">
        <v>111</v>
      </c>
      <c r="D11" s="58"/>
      <c r="E11" s="58"/>
      <c r="F11" s="58"/>
      <c r="G11" s="58"/>
      <c r="H11" s="58"/>
      <c r="I11" s="58"/>
      <c r="J11" s="58">
        <v>30</v>
      </c>
      <c r="K11" s="58"/>
      <c r="L11" s="58"/>
      <c r="M11" s="59">
        <f t="shared" ref="M11:M12" si="0">SUM(D11:L11)</f>
        <v>30</v>
      </c>
      <c r="N11" s="65"/>
      <c r="O11" s="66" t="s">
        <v>114</v>
      </c>
      <c r="P11" s="67"/>
      <c r="Q11" s="63"/>
      <c r="R11" s="63"/>
    </row>
    <row r="12" spans="1:18" ht="22.5" x14ac:dyDescent="0.25">
      <c r="B12" s="68" t="s">
        <v>178</v>
      </c>
      <c r="C12" s="92" t="s">
        <v>112</v>
      </c>
      <c r="D12" s="93"/>
      <c r="E12" s="93"/>
      <c r="F12" s="93"/>
      <c r="G12" s="93"/>
      <c r="H12" s="93"/>
      <c r="I12" s="93"/>
      <c r="J12" s="93">
        <v>30</v>
      </c>
      <c r="K12" s="93"/>
      <c r="L12" s="93"/>
      <c r="M12" s="94">
        <f t="shared" si="0"/>
        <v>30</v>
      </c>
      <c r="N12" s="69" t="s">
        <v>114</v>
      </c>
      <c r="O12" s="66" t="s">
        <v>114</v>
      </c>
      <c r="P12" s="70" t="s">
        <v>114</v>
      </c>
      <c r="Q12" s="63"/>
      <c r="R12" s="63"/>
    </row>
    <row r="13" spans="1:18" ht="5.25" customHeight="1" x14ac:dyDescent="0.25">
      <c r="B13" s="71"/>
      <c r="C13" s="72"/>
      <c r="D13" s="72"/>
      <c r="E13" s="72"/>
      <c r="F13" s="72"/>
      <c r="G13" s="72"/>
      <c r="H13" s="72"/>
      <c r="I13" s="72"/>
      <c r="J13" s="72"/>
      <c r="K13" s="72"/>
      <c r="L13" s="72"/>
      <c r="M13" s="72"/>
      <c r="N13" s="73"/>
      <c r="O13" s="73"/>
      <c r="P13" s="41"/>
      <c r="Q13" s="41"/>
      <c r="R13" s="41"/>
    </row>
    <row r="14" spans="1:18" ht="15.75" x14ac:dyDescent="0.25">
      <c r="A14"/>
      <c r="B14" s="56" t="s">
        <v>157</v>
      </c>
      <c r="C14" s="57" t="s">
        <v>110</v>
      </c>
      <c r="D14" s="58"/>
      <c r="E14" s="58"/>
      <c r="F14" s="58">
        <v>30</v>
      </c>
      <c r="G14" s="58"/>
      <c r="H14" s="58"/>
      <c r="I14" s="58"/>
      <c r="J14" s="58"/>
      <c r="K14" s="58">
        <v>2.4</v>
      </c>
      <c r="L14" s="58"/>
      <c r="M14" s="59">
        <f>SUM(D14:L14)</f>
        <v>32.4</v>
      </c>
      <c r="N14" s="60"/>
      <c r="O14" s="61" t="s">
        <v>114</v>
      </c>
      <c r="P14" s="62"/>
      <c r="Q14"/>
      <c r="R14" s="63"/>
    </row>
    <row r="15" spans="1:18" ht="15.75" x14ac:dyDescent="0.25">
      <c r="A15"/>
      <c r="B15" s="64" t="s">
        <v>260</v>
      </c>
      <c r="C15" s="57" t="s">
        <v>111</v>
      </c>
      <c r="D15" s="58"/>
      <c r="E15" s="58"/>
      <c r="F15" s="58">
        <v>30</v>
      </c>
      <c r="G15" s="58"/>
      <c r="H15" s="58"/>
      <c r="I15" s="58"/>
      <c r="J15" s="58"/>
      <c r="K15" s="58">
        <v>2.4</v>
      </c>
      <c r="L15" s="58"/>
      <c r="M15" s="59">
        <f t="shared" ref="M15:M16" si="1">SUM(D15:L15)</f>
        <v>32.4</v>
      </c>
      <c r="N15" s="65"/>
      <c r="O15" s="66" t="s">
        <v>114</v>
      </c>
      <c r="P15" s="67"/>
      <c r="Q15"/>
      <c r="R15" s="63"/>
    </row>
    <row r="16" spans="1:18" ht="22.5" x14ac:dyDescent="0.25">
      <c r="A16"/>
      <c r="B16" s="68" t="s">
        <v>178</v>
      </c>
      <c r="C16" s="92" t="s">
        <v>112</v>
      </c>
      <c r="D16" s="93"/>
      <c r="E16" s="93"/>
      <c r="F16" s="93">
        <v>30</v>
      </c>
      <c r="G16" s="93"/>
      <c r="H16" s="93"/>
      <c r="I16" s="93"/>
      <c r="J16" s="93"/>
      <c r="K16" s="93">
        <v>2.4</v>
      </c>
      <c r="L16" s="93"/>
      <c r="M16" s="94">
        <f t="shared" si="1"/>
        <v>32.4</v>
      </c>
      <c r="N16" s="69" t="s">
        <v>114</v>
      </c>
      <c r="O16" s="66" t="s">
        <v>114</v>
      </c>
      <c r="P16" s="70" t="s">
        <v>114</v>
      </c>
      <c r="Q16"/>
      <c r="R16" s="63"/>
    </row>
    <row r="17" spans="1:18" x14ac:dyDescent="0.25">
      <c r="A17"/>
      <c r="B17"/>
      <c r="C17"/>
      <c r="D17"/>
      <c r="E17"/>
      <c r="F17"/>
      <c r="G17"/>
      <c r="H17"/>
      <c r="I17"/>
      <c r="J17"/>
      <c r="K17"/>
      <c r="L17"/>
      <c r="M17"/>
      <c r="N17"/>
      <c r="O17"/>
      <c r="P17"/>
      <c r="Q17"/>
      <c r="R17" s="41"/>
    </row>
    <row r="18" spans="1:18" ht="15.75" x14ac:dyDescent="0.25">
      <c r="B18" s="56" t="s">
        <v>155</v>
      </c>
      <c r="C18" s="57" t="s">
        <v>110</v>
      </c>
      <c r="D18" s="58"/>
      <c r="E18" s="58"/>
      <c r="F18" s="58">
        <v>30</v>
      </c>
      <c r="G18" s="58"/>
      <c r="H18" s="58"/>
      <c r="I18" s="58"/>
      <c r="J18" s="58">
        <v>8.6999999999999993</v>
      </c>
      <c r="K18" s="58"/>
      <c r="L18" s="58"/>
      <c r="M18" s="59">
        <f>SUM(D18:L18)</f>
        <v>38.700000000000003</v>
      </c>
      <c r="N18" s="60"/>
      <c r="O18" s="61" t="s">
        <v>114</v>
      </c>
      <c r="P18" s="62"/>
    </row>
    <row r="19" spans="1:18" ht="15.75" x14ac:dyDescent="0.25">
      <c r="B19" s="64" t="s">
        <v>261</v>
      </c>
      <c r="C19" s="57" t="s">
        <v>111</v>
      </c>
      <c r="D19" s="58"/>
      <c r="E19" s="58"/>
      <c r="F19" s="58">
        <v>30</v>
      </c>
      <c r="G19" s="58"/>
      <c r="H19" s="58"/>
      <c r="I19" s="58"/>
      <c r="J19" s="58">
        <v>8.6999999999999993</v>
      </c>
      <c r="K19" s="58"/>
      <c r="L19" s="58"/>
      <c r="M19" s="59">
        <f t="shared" ref="M19:M20" si="2">SUM(D19:L19)</f>
        <v>38.700000000000003</v>
      </c>
      <c r="N19" s="65"/>
      <c r="O19" s="66" t="s">
        <v>114</v>
      </c>
      <c r="P19" s="67"/>
    </row>
    <row r="20" spans="1:18" ht="15.75" x14ac:dyDescent="0.25">
      <c r="B20" s="68" t="s">
        <v>262</v>
      </c>
      <c r="C20" s="92" t="s">
        <v>112</v>
      </c>
      <c r="D20" s="93"/>
      <c r="E20" s="93"/>
      <c r="F20" s="93">
        <v>30</v>
      </c>
      <c r="G20" s="93"/>
      <c r="H20" s="93"/>
      <c r="I20" s="93"/>
      <c r="J20" s="93">
        <v>8.6999999999999993</v>
      </c>
      <c r="K20" s="93"/>
      <c r="L20" s="93"/>
      <c r="M20" s="94">
        <f t="shared" si="2"/>
        <v>38.700000000000003</v>
      </c>
      <c r="N20" s="69" t="s">
        <v>114</v>
      </c>
      <c r="O20" s="66" t="s">
        <v>114</v>
      </c>
      <c r="P20" s="70" t="s">
        <v>114</v>
      </c>
    </row>
    <row r="22" spans="1:18" ht="15.75" x14ac:dyDescent="0.25">
      <c r="B22" s="56" t="s">
        <v>153</v>
      </c>
      <c r="C22" s="57" t="s">
        <v>110</v>
      </c>
      <c r="D22" s="58"/>
      <c r="E22" s="58"/>
      <c r="F22" s="58">
        <v>30</v>
      </c>
      <c r="G22" s="58"/>
      <c r="H22" s="58"/>
      <c r="I22" s="58"/>
      <c r="J22" s="58">
        <v>21</v>
      </c>
      <c r="K22" s="58"/>
      <c r="L22" s="58"/>
      <c r="M22" s="59">
        <f>SUM(D22:L22)</f>
        <v>51</v>
      </c>
      <c r="N22" s="60"/>
      <c r="O22" s="61" t="s">
        <v>114</v>
      </c>
      <c r="P22" s="62"/>
    </row>
    <row r="23" spans="1:18" ht="15.75" x14ac:dyDescent="0.25">
      <c r="B23" s="64" t="s">
        <v>263</v>
      </c>
      <c r="C23" s="57" t="s">
        <v>111</v>
      </c>
      <c r="D23" s="58"/>
      <c r="E23" s="58"/>
      <c r="F23" s="58">
        <v>30</v>
      </c>
      <c r="G23" s="58"/>
      <c r="H23" s="58"/>
      <c r="I23" s="58"/>
      <c r="J23" s="58">
        <v>21</v>
      </c>
      <c r="K23" s="58"/>
      <c r="L23" s="58"/>
      <c r="M23" s="59">
        <f t="shared" ref="M23:M24" si="3">SUM(D23:L23)</f>
        <v>51</v>
      </c>
      <c r="N23" s="65"/>
      <c r="O23" s="66" t="s">
        <v>114</v>
      </c>
      <c r="P23" s="67"/>
    </row>
    <row r="24" spans="1:18" ht="15.75" x14ac:dyDescent="0.25">
      <c r="B24" s="68" t="s">
        <v>264</v>
      </c>
      <c r="C24" s="92" t="s">
        <v>112</v>
      </c>
      <c r="D24" s="93"/>
      <c r="E24" s="93"/>
      <c r="F24" s="93">
        <v>30</v>
      </c>
      <c r="G24" s="93"/>
      <c r="H24" s="93"/>
      <c r="I24" s="93"/>
      <c r="J24" s="93">
        <v>21</v>
      </c>
      <c r="K24" s="93"/>
      <c r="L24" s="93"/>
      <c r="M24" s="94">
        <f t="shared" si="3"/>
        <v>51</v>
      </c>
      <c r="N24" s="69" t="s">
        <v>114</v>
      </c>
      <c r="O24" s="66" t="s">
        <v>114</v>
      </c>
      <c r="P24" s="70" t="s">
        <v>114</v>
      </c>
    </row>
  </sheetData>
  <sheetProtection algorithmName="SHA-512" hashValue="qRJdz4Okrr5vUd81KKphqn719v3SV21+hFOd0IkxU38BaNBSjq/9dsi2+KiuGH/HK4LG6ctiXJZKv4wder/1zA==" saltValue="i6WzUU1H8SVTRGX7EMQ1LA==" spinCount="100000"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30 arası bir puan girebilirsiniz ve ondalık kısmı virgül ile ayrılmalıdır !" sqref="F10:F12 I10:J12 F14:F16 I14:J16 F18:F20 I18:J20 F22:F24 I22:J24">
      <formula1>0</formula1>
      <formula2>30</formula2>
    </dataValidation>
    <dataValidation type="decimal" allowBlank="1" showInputMessage="1" showErrorMessage="1" errorTitle="UYARI" error="Bu alan için 0-15 arası bir puan girebilirsiniz ve ondalık kısmı virgül ile ayrılmalıdır !" sqref="G10:H12 E10:E12 G14:H16 E14:E16 G18:H20 E18:E20 G22:H24 E22:E24">
      <formula1>0</formula1>
      <formula2>15</formula2>
    </dataValidation>
    <dataValidation type="decimal" allowBlank="1" showInputMessage="1" showErrorMessage="1" errorTitle="UYARI" error="Bu alan için 0-20 arası bir puan girebilirsiniz ve ondalık kısmı virgül ile ayrılmalıdır !" sqref="K10:L12 D10:D12 K14:L16 D14:D16 K18:L20 D18:D20 K22:L24 D22:D24">
      <formula1>0</formula1>
      <formula2>20</formula2>
    </dataValidation>
  </dataValidations>
  <pageMargins left="0.70866141732283472" right="0.70866141732283472" top="0.74803149606299213" bottom="0.74803149606299213" header="0.31496062992125984" footer="0.31496062992125984"/>
  <pageSetup paperSize="9" scale="9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Lütfen kutudan bir unvan seçimi yapınız...">
          <x14:formula1>
            <xm:f>unvan!$B$3:$B$10</xm:f>
          </x14:formula1>
          <xm:sqref>B10 B14 B18 B22</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pane ySplit="8" topLeftCell="A54" activePane="bottomLeft" state="frozen"/>
      <selection pane="bottomLeft"/>
    </sheetView>
  </sheetViews>
  <sheetFormatPr defaultRowHeight="15" x14ac:dyDescent="0.2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1:18" ht="8.25" customHeight="1" x14ac:dyDescent="0.25"/>
    <row r="2" spans="1:18" ht="18.75" customHeight="1" x14ac:dyDescent="0.25">
      <c r="B2" s="134" t="s">
        <v>0</v>
      </c>
      <c r="C2" s="135"/>
      <c r="D2" s="135"/>
      <c r="E2" s="135"/>
      <c r="F2" s="135"/>
      <c r="G2" s="135"/>
      <c r="H2" s="135"/>
      <c r="I2" s="136" t="s">
        <v>126</v>
      </c>
      <c r="J2" s="136"/>
      <c r="K2" s="136"/>
      <c r="L2" s="136"/>
      <c r="M2" s="136"/>
      <c r="N2" s="136"/>
      <c r="O2" s="74"/>
      <c r="P2" s="75"/>
      <c r="Q2" s="41"/>
      <c r="R2" s="41"/>
    </row>
    <row r="3" spans="1:18" ht="18.75" x14ac:dyDescent="0.25">
      <c r="B3" s="139" t="s">
        <v>88</v>
      </c>
      <c r="C3" s="140"/>
      <c r="D3" s="140"/>
      <c r="E3" s="140"/>
      <c r="F3" s="140"/>
      <c r="G3" s="140"/>
      <c r="H3" s="140"/>
      <c r="I3" s="137"/>
      <c r="J3" s="137"/>
      <c r="K3" s="137"/>
      <c r="L3" s="137"/>
      <c r="M3" s="137"/>
      <c r="N3" s="137"/>
      <c r="O3" s="76"/>
      <c r="P3" s="77"/>
      <c r="Q3" s="3"/>
      <c r="R3" s="41"/>
    </row>
    <row r="4" spans="1:18" ht="18.75" x14ac:dyDescent="0.25">
      <c r="B4" s="141" t="s">
        <v>187</v>
      </c>
      <c r="C4" s="142"/>
      <c r="D4" s="142"/>
      <c r="E4" s="142"/>
      <c r="F4" s="142"/>
      <c r="G4" s="142"/>
      <c r="H4" s="142"/>
      <c r="I4" s="138"/>
      <c r="J4" s="138"/>
      <c r="K4" s="138"/>
      <c r="L4" s="138"/>
      <c r="M4" s="138"/>
      <c r="N4" s="138"/>
      <c r="O4" s="78"/>
      <c r="P4" s="79"/>
      <c r="Q4" s="41"/>
      <c r="R4" s="41"/>
    </row>
    <row r="5" spans="1:18" x14ac:dyDescent="0.25">
      <c r="B5" s="143" t="s">
        <v>217</v>
      </c>
      <c r="C5" s="144"/>
      <c r="D5" s="144"/>
      <c r="E5" s="144"/>
      <c r="F5" s="144"/>
      <c r="G5" s="144"/>
      <c r="H5" s="145" t="s">
        <v>8</v>
      </c>
      <c r="I5" s="146"/>
      <c r="J5" s="146"/>
      <c r="K5" s="146"/>
      <c r="L5" s="146"/>
      <c r="M5" s="146"/>
      <c r="N5" s="146"/>
      <c r="O5" s="146"/>
      <c r="P5" s="147"/>
      <c r="Q5" s="41"/>
      <c r="R5" s="41"/>
    </row>
    <row r="6" spans="1:18" ht="15.75" x14ac:dyDescent="0.25">
      <c r="B6" s="129" t="s">
        <v>218</v>
      </c>
      <c r="C6" s="130"/>
      <c r="D6" s="131" t="s">
        <v>89</v>
      </c>
      <c r="E6" s="132"/>
      <c r="F6" s="132"/>
      <c r="G6" s="132"/>
      <c r="H6" s="132"/>
      <c r="I6" s="132"/>
      <c r="J6" s="132"/>
      <c r="K6" s="132"/>
      <c r="L6" s="132"/>
      <c r="M6" s="133"/>
      <c r="N6" s="42"/>
      <c r="O6" s="42"/>
      <c r="P6" s="43" t="s">
        <v>90</v>
      </c>
      <c r="Q6" s="41"/>
      <c r="R6" s="41"/>
    </row>
    <row r="7" spans="1:18" ht="16.5" x14ac:dyDescent="0.35">
      <c r="B7" s="80" t="s">
        <v>91</v>
      </c>
      <c r="C7" s="81" t="s">
        <v>92</v>
      </c>
      <c r="D7" s="82" t="s">
        <v>93</v>
      </c>
      <c r="E7" s="83" t="s">
        <v>94</v>
      </c>
      <c r="F7" s="84" t="s">
        <v>95</v>
      </c>
      <c r="G7" s="85" t="s">
        <v>96</v>
      </c>
      <c r="H7" s="84" t="s">
        <v>97</v>
      </c>
      <c r="I7" s="83" t="s">
        <v>98</v>
      </c>
      <c r="J7" s="84" t="s">
        <v>99</v>
      </c>
      <c r="K7" s="85" t="s">
        <v>100</v>
      </c>
      <c r="L7" s="84" t="s">
        <v>101</v>
      </c>
      <c r="M7" s="44" t="s">
        <v>102</v>
      </c>
      <c r="N7" s="42"/>
      <c r="O7" s="42"/>
      <c r="P7" s="45"/>
      <c r="Q7" s="46"/>
      <c r="R7" s="46"/>
    </row>
    <row r="8" spans="1:18" ht="15.75" customHeight="1" x14ac:dyDescent="0.25">
      <c r="B8" s="86" t="s">
        <v>103</v>
      </c>
      <c r="C8" s="87" t="s">
        <v>104</v>
      </c>
      <c r="D8" s="88" t="s">
        <v>105</v>
      </c>
      <c r="E8" s="89" t="s">
        <v>106</v>
      </c>
      <c r="F8" s="90" t="s">
        <v>107</v>
      </c>
      <c r="G8" s="91" t="s">
        <v>106</v>
      </c>
      <c r="H8" s="90" t="s">
        <v>106</v>
      </c>
      <c r="I8" s="89" t="s">
        <v>107</v>
      </c>
      <c r="J8" s="90" t="s">
        <v>107</v>
      </c>
      <c r="K8" s="91" t="s">
        <v>105</v>
      </c>
      <c r="L8" s="90" t="s">
        <v>105</v>
      </c>
      <c r="M8" s="47" t="s">
        <v>108</v>
      </c>
      <c r="N8" s="42"/>
      <c r="O8" s="42"/>
      <c r="P8" s="48" t="s">
        <v>109</v>
      </c>
      <c r="Q8" s="49"/>
      <c r="R8" s="49"/>
    </row>
    <row r="9" spans="1:18" ht="5.25" customHeight="1" x14ac:dyDescent="0.25">
      <c r="B9" s="50"/>
      <c r="C9" s="50"/>
      <c r="D9" s="51"/>
      <c r="E9" s="52"/>
      <c r="F9" s="52"/>
      <c r="G9" s="53"/>
      <c r="H9" s="52"/>
      <c r="I9" s="52"/>
      <c r="J9" s="52"/>
      <c r="K9" s="53"/>
      <c r="L9" s="52"/>
      <c r="M9" s="53"/>
      <c r="N9" s="54"/>
      <c r="O9" s="54"/>
      <c r="P9" s="55"/>
      <c r="Q9" s="55"/>
      <c r="R9" s="55"/>
    </row>
    <row r="10" spans="1:18" ht="15.75" x14ac:dyDescent="0.25">
      <c r="B10" s="56" t="s">
        <v>155</v>
      </c>
      <c r="C10" s="57" t="s">
        <v>110</v>
      </c>
      <c r="D10" s="58"/>
      <c r="E10" s="58"/>
      <c r="F10" s="58">
        <v>10.199999999999999</v>
      </c>
      <c r="G10" s="58"/>
      <c r="H10" s="58"/>
      <c r="I10" s="58"/>
      <c r="J10" s="58">
        <v>30</v>
      </c>
      <c r="K10" s="58"/>
      <c r="L10" s="58"/>
      <c r="M10" s="59">
        <f>SUM(D10:L10)</f>
        <v>40.200000000000003</v>
      </c>
      <c r="N10" s="60"/>
      <c r="O10" s="61" t="s">
        <v>114</v>
      </c>
      <c r="P10" s="62"/>
      <c r="Q10" s="63"/>
      <c r="R10" s="63"/>
    </row>
    <row r="11" spans="1:18" ht="15.75" x14ac:dyDescent="0.25">
      <c r="B11" s="64" t="s">
        <v>167</v>
      </c>
      <c r="C11" s="57" t="s">
        <v>111</v>
      </c>
      <c r="D11" s="58"/>
      <c r="E11" s="58"/>
      <c r="F11" s="58">
        <v>10.199999999999999</v>
      </c>
      <c r="G11" s="58"/>
      <c r="H11" s="58"/>
      <c r="I11" s="58"/>
      <c r="J11" s="58">
        <v>30</v>
      </c>
      <c r="K11" s="58"/>
      <c r="L11" s="58"/>
      <c r="M11" s="59">
        <f t="shared" ref="M11:M12" si="0">SUM(D11:L11)</f>
        <v>40.200000000000003</v>
      </c>
      <c r="N11" s="65"/>
      <c r="O11" s="66" t="s">
        <v>114</v>
      </c>
      <c r="P11" s="67"/>
      <c r="Q11" s="63"/>
      <c r="R11" s="63"/>
    </row>
    <row r="12" spans="1:18" ht="15.75" x14ac:dyDescent="0.25">
      <c r="B12" s="68" t="s">
        <v>551</v>
      </c>
      <c r="C12" s="92" t="s">
        <v>112</v>
      </c>
      <c r="D12" s="93"/>
      <c r="E12" s="93"/>
      <c r="F12" s="93">
        <v>10.199999999999999</v>
      </c>
      <c r="G12" s="93"/>
      <c r="H12" s="93"/>
      <c r="I12" s="93"/>
      <c r="J12" s="93">
        <v>30</v>
      </c>
      <c r="K12" s="93"/>
      <c r="L12" s="93"/>
      <c r="M12" s="94">
        <f t="shared" si="0"/>
        <v>40.200000000000003</v>
      </c>
      <c r="N12" s="69"/>
      <c r="O12" s="66"/>
      <c r="P12" s="70" t="s">
        <v>114</v>
      </c>
      <c r="Q12" s="63"/>
      <c r="R12" s="63"/>
    </row>
    <row r="13" spans="1:18" ht="5.25" customHeight="1" x14ac:dyDescent="0.25">
      <c r="B13" s="71"/>
      <c r="C13" s="72"/>
      <c r="D13" s="72"/>
      <c r="E13" s="72"/>
      <c r="F13" s="72"/>
      <c r="G13" s="72"/>
      <c r="H13" s="72"/>
      <c r="I13" s="72"/>
      <c r="J13" s="72"/>
      <c r="K13" s="72"/>
      <c r="L13" s="72"/>
      <c r="M13" s="72"/>
      <c r="N13" s="73"/>
      <c r="O13" s="73"/>
      <c r="P13" s="41"/>
      <c r="Q13" s="41"/>
      <c r="R13" s="41"/>
    </row>
    <row r="14" spans="1:18" ht="15.75" x14ac:dyDescent="0.25">
      <c r="A14"/>
      <c r="B14" s="56" t="s">
        <v>155</v>
      </c>
      <c r="C14" s="57" t="s">
        <v>110</v>
      </c>
      <c r="D14" s="58"/>
      <c r="E14" s="58"/>
      <c r="F14" s="58">
        <v>2.7</v>
      </c>
      <c r="G14" s="58"/>
      <c r="H14" s="58"/>
      <c r="I14" s="58"/>
      <c r="J14" s="58">
        <v>30</v>
      </c>
      <c r="K14" s="58">
        <v>1.8</v>
      </c>
      <c r="L14" s="58"/>
      <c r="M14" s="59">
        <f>SUM(D14:L14)</f>
        <v>34.5</v>
      </c>
      <c r="N14" s="60"/>
      <c r="O14" s="61" t="s">
        <v>114</v>
      </c>
      <c r="P14" s="62"/>
      <c r="Q14"/>
      <c r="R14" s="63"/>
    </row>
    <row r="15" spans="1:18" ht="15.75" x14ac:dyDescent="0.25">
      <c r="A15"/>
      <c r="B15" s="64" t="s">
        <v>552</v>
      </c>
      <c r="C15" s="57" t="s">
        <v>111</v>
      </c>
      <c r="D15" s="58"/>
      <c r="E15" s="58"/>
      <c r="F15" s="58">
        <v>2.7</v>
      </c>
      <c r="G15" s="58"/>
      <c r="H15" s="58"/>
      <c r="I15" s="58"/>
      <c r="J15" s="58">
        <v>30</v>
      </c>
      <c r="K15" s="58">
        <v>1.8</v>
      </c>
      <c r="L15" s="58"/>
      <c r="M15" s="59">
        <f t="shared" ref="M15:M16" si="1">SUM(D15:L15)</f>
        <v>34.5</v>
      </c>
      <c r="N15" s="65"/>
      <c r="O15" s="66" t="s">
        <v>114</v>
      </c>
      <c r="P15" s="67"/>
      <c r="Q15"/>
      <c r="R15" s="63"/>
    </row>
    <row r="16" spans="1:18" ht="15.75" x14ac:dyDescent="0.25">
      <c r="A16"/>
      <c r="B16" s="68" t="s">
        <v>551</v>
      </c>
      <c r="C16" s="92" t="s">
        <v>112</v>
      </c>
      <c r="D16" s="93"/>
      <c r="E16" s="93"/>
      <c r="F16" s="93">
        <v>2.7</v>
      </c>
      <c r="G16" s="93"/>
      <c r="H16" s="93"/>
      <c r="I16" s="93"/>
      <c r="J16" s="93">
        <v>30</v>
      </c>
      <c r="K16" s="93">
        <v>1.8</v>
      </c>
      <c r="L16" s="93"/>
      <c r="M16" s="94">
        <f t="shared" si="1"/>
        <v>34.5</v>
      </c>
      <c r="N16" s="69"/>
      <c r="O16" s="66"/>
      <c r="P16" s="70" t="s">
        <v>114</v>
      </c>
      <c r="Q16"/>
      <c r="R16" s="63"/>
    </row>
    <row r="17" spans="1:18" x14ac:dyDescent="0.25">
      <c r="A17"/>
      <c r="B17"/>
      <c r="C17"/>
      <c r="D17"/>
      <c r="E17"/>
      <c r="F17"/>
      <c r="G17"/>
      <c r="H17"/>
      <c r="I17"/>
      <c r="J17"/>
      <c r="K17"/>
      <c r="L17"/>
      <c r="M17"/>
      <c r="N17"/>
      <c r="O17"/>
      <c r="P17"/>
      <c r="Q17"/>
      <c r="R17" s="41"/>
    </row>
    <row r="18" spans="1:18" ht="15.75" x14ac:dyDescent="0.25">
      <c r="B18" s="56" t="s">
        <v>155</v>
      </c>
      <c r="C18" s="57" t="s">
        <v>110</v>
      </c>
      <c r="D18" s="58"/>
      <c r="E18" s="58"/>
      <c r="F18" s="58">
        <v>3.78</v>
      </c>
      <c r="G18" s="58"/>
      <c r="H18" s="58"/>
      <c r="I18" s="58"/>
      <c r="J18" s="58">
        <v>30</v>
      </c>
      <c r="K18" s="58"/>
      <c r="L18" s="58"/>
      <c r="M18" s="59">
        <f>SUM(D18:L18)</f>
        <v>33.78</v>
      </c>
      <c r="N18" s="60"/>
      <c r="O18" s="61" t="s">
        <v>114</v>
      </c>
      <c r="P18" s="62"/>
    </row>
    <row r="19" spans="1:18" ht="15.75" x14ac:dyDescent="0.25">
      <c r="B19" s="64" t="s">
        <v>553</v>
      </c>
      <c r="C19" s="57" t="s">
        <v>111</v>
      </c>
      <c r="D19" s="58"/>
      <c r="E19" s="58"/>
      <c r="F19" s="58">
        <v>3.78</v>
      </c>
      <c r="G19" s="58"/>
      <c r="H19" s="58"/>
      <c r="I19" s="58"/>
      <c r="J19" s="58">
        <v>30</v>
      </c>
      <c r="K19" s="58"/>
      <c r="L19" s="58"/>
      <c r="M19" s="59">
        <f t="shared" ref="M19:M20" si="2">SUM(D19:L19)</f>
        <v>33.78</v>
      </c>
      <c r="N19" s="65"/>
      <c r="O19" s="66" t="s">
        <v>114</v>
      </c>
      <c r="P19" s="67"/>
    </row>
    <row r="20" spans="1:18" ht="15.75" x14ac:dyDescent="0.25">
      <c r="B20" s="68" t="s">
        <v>551</v>
      </c>
      <c r="C20" s="92" t="s">
        <v>112</v>
      </c>
      <c r="D20" s="93"/>
      <c r="E20" s="93"/>
      <c r="F20" s="93">
        <v>3.78</v>
      </c>
      <c r="G20" s="93"/>
      <c r="H20" s="93"/>
      <c r="I20" s="93"/>
      <c r="J20" s="93">
        <v>30</v>
      </c>
      <c r="K20" s="93"/>
      <c r="L20" s="93"/>
      <c r="M20" s="94">
        <f t="shared" si="2"/>
        <v>33.78</v>
      </c>
      <c r="N20" s="69"/>
      <c r="O20" s="66"/>
      <c r="P20" s="70" t="s">
        <v>114</v>
      </c>
    </row>
    <row r="22" spans="1:18" ht="15.75" x14ac:dyDescent="0.25">
      <c r="B22" s="56" t="s">
        <v>153</v>
      </c>
      <c r="C22" s="57" t="s">
        <v>110</v>
      </c>
      <c r="D22" s="58"/>
      <c r="E22" s="58"/>
      <c r="F22" s="58">
        <v>30</v>
      </c>
      <c r="G22" s="58"/>
      <c r="H22" s="58"/>
      <c r="I22" s="58"/>
      <c r="J22" s="58">
        <v>28.8</v>
      </c>
      <c r="K22" s="58"/>
      <c r="L22" s="58"/>
      <c r="M22" s="59">
        <f>SUM(D22:L22)</f>
        <v>58.8</v>
      </c>
      <c r="N22" s="60"/>
      <c r="O22" s="61" t="s">
        <v>114</v>
      </c>
      <c r="P22" s="62"/>
    </row>
    <row r="23" spans="1:18" ht="15.75" x14ac:dyDescent="0.25">
      <c r="B23" s="64" t="s">
        <v>554</v>
      </c>
      <c r="C23" s="57" t="s">
        <v>111</v>
      </c>
      <c r="D23" s="58"/>
      <c r="E23" s="58"/>
      <c r="F23" s="58">
        <v>30</v>
      </c>
      <c r="G23" s="58"/>
      <c r="H23" s="58"/>
      <c r="I23" s="58"/>
      <c r="J23" s="58">
        <v>28.35</v>
      </c>
      <c r="K23" s="58"/>
      <c r="L23" s="58"/>
      <c r="M23" s="59">
        <f t="shared" ref="M23:M24" si="3">SUM(D23:L23)</f>
        <v>58.35</v>
      </c>
      <c r="N23" s="65" t="s">
        <v>184</v>
      </c>
      <c r="O23" s="66" t="s">
        <v>114</v>
      </c>
      <c r="P23" s="67"/>
    </row>
    <row r="24" spans="1:18" ht="15.75" x14ac:dyDescent="0.25">
      <c r="B24" s="68" t="s">
        <v>551</v>
      </c>
      <c r="C24" s="92" t="s">
        <v>112</v>
      </c>
      <c r="D24" s="93"/>
      <c r="E24" s="93"/>
      <c r="F24" s="93">
        <v>30</v>
      </c>
      <c r="G24" s="93"/>
      <c r="H24" s="93"/>
      <c r="I24" s="93"/>
      <c r="J24" s="93">
        <v>28.35</v>
      </c>
      <c r="K24" s="93"/>
      <c r="L24" s="93"/>
      <c r="M24" s="94">
        <f t="shared" si="3"/>
        <v>58.35</v>
      </c>
      <c r="N24" s="69" t="s">
        <v>183</v>
      </c>
      <c r="O24" s="66"/>
      <c r="P24" s="70" t="s">
        <v>114</v>
      </c>
    </row>
    <row r="26" spans="1:18" ht="15.75" x14ac:dyDescent="0.25">
      <c r="B26" s="56" t="s">
        <v>155</v>
      </c>
      <c r="C26" s="57" t="s">
        <v>110</v>
      </c>
      <c r="D26" s="58"/>
      <c r="E26" s="58"/>
      <c r="F26" s="58">
        <v>22.5</v>
      </c>
      <c r="G26" s="58"/>
      <c r="H26" s="58"/>
      <c r="I26" s="58"/>
      <c r="J26" s="58">
        <v>30</v>
      </c>
      <c r="K26" s="58"/>
      <c r="L26" s="58"/>
      <c r="M26" s="59">
        <f>SUM(D26:L26)</f>
        <v>52.5</v>
      </c>
      <c r="N26" s="60"/>
      <c r="O26" s="61" t="s">
        <v>114</v>
      </c>
      <c r="P26" s="62"/>
    </row>
    <row r="27" spans="1:18" ht="15.75" x14ac:dyDescent="0.25">
      <c r="B27" s="64" t="s">
        <v>556</v>
      </c>
      <c r="C27" s="57" t="s">
        <v>111</v>
      </c>
      <c r="D27" s="58"/>
      <c r="E27" s="58"/>
      <c r="F27" s="58">
        <v>22.5</v>
      </c>
      <c r="G27" s="58"/>
      <c r="H27" s="58"/>
      <c r="I27" s="58"/>
      <c r="J27" s="58">
        <v>30</v>
      </c>
      <c r="K27" s="58"/>
      <c r="L27" s="58"/>
      <c r="M27" s="59">
        <f t="shared" ref="M27:M28" si="4">SUM(D27:L27)</f>
        <v>52.5</v>
      </c>
      <c r="N27" s="65"/>
      <c r="O27" s="66" t="s">
        <v>114</v>
      </c>
      <c r="P27" s="67"/>
    </row>
    <row r="28" spans="1:18" ht="15.75" x14ac:dyDescent="0.25">
      <c r="B28" s="68" t="s">
        <v>555</v>
      </c>
      <c r="C28" s="92" t="s">
        <v>112</v>
      </c>
      <c r="D28" s="93"/>
      <c r="E28" s="93"/>
      <c r="F28" s="93">
        <v>22.5</v>
      </c>
      <c r="G28" s="93"/>
      <c r="H28" s="93"/>
      <c r="I28" s="93"/>
      <c r="J28" s="93">
        <v>30</v>
      </c>
      <c r="K28" s="93"/>
      <c r="L28" s="93"/>
      <c r="M28" s="94">
        <f t="shared" si="4"/>
        <v>52.5</v>
      </c>
      <c r="N28" s="69"/>
      <c r="O28" s="66"/>
      <c r="P28" s="70" t="s">
        <v>114</v>
      </c>
    </row>
    <row r="30" spans="1:18" ht="15.75" x14ac:dyDescent="0.25">
      <c r="B30" s="56" t="s">
        <v>155</v>
      </c>
      <c r="C30" s="57" t="s">
        <v>110</v>
      </c>
      <c r="D30" s="58"/>
      <c r="E30" s="58"/>
      <c r="F30" s="58">
        <v>14.4</v>
      </c>
      <c r="G30" s="58"/>
      <c r="H30" s="58"/>
      <c r="I30" s="58"/>
      <c r="J30" s="58">
        <v>30</v>
      </c>
      <c r="K30" s="58"/>
      <c r="L30" s="58"/>
      <c r="M30" s="59">
        <f>SUM(D30:L30)</f>
        <v>44.4</v>
      </c>
      <c r="N30" s="60"/>
      <c r="O30" s="61" t="s">
        <v>114</v>
      </c>
      <c r="P30" s="62"/>
    </row>
    <row r="31" spans="1:18" ht="15.75" x14ac:dyDescent="0.25">
      <c r="B31" s="64" t="s">
        <v>557</v>
      </c>
      <c r="C31" s="57" t="s">
        <v>111</v>
      </c>
      <c r="D31" s="58"/>
      <c r="E31" s="58"/>
      <c r="F31" s="58">
        <v>14.4</v>
      </c>
      <c r="G31" s="58"/>
      <c r="H31" s="58"/>
      <c r="I31" s="58"/>
      <c r="J31" s="58">
        <v>30</v>
      </c>
      <c r="K31" s="58"/>
      <c r="L31" s="58"/>
      <c r="M31" s="59">
        <f t="shared" ref="M31:M32" si="5">SUM(D31:L31)</f>
        <v>44.4</v>
      </c>
      <c r="N31" s="65"/>
      <c r="O31" s="66" t="s">
        <v>114</v>
      </c>
      <c r="P31" s="67"/>
    </row>
    <row r="32" spans="1:18" ht="15.75" x14ac:dyDescent="0.25">
      <c r="B32" s="68" t="s">
        <v>555</v>
      </c>
      <c r="C32" s="92" t="s">
        <v>112</v>
      </c>
      <c r="D32" s="93"/>
      <c r="E32" s="93"/>
      <c r="F32" s="93">
        <v>14.4</v>
      </c>
      <c r="G32" s="93"/>
      <c r="H32" s="93"/>
      <c r="I32" s="93"/>
      <c r="J32" s="93">
        <v>30</v>
      </c>
      <c r="K32" s="93"/>
      <c r="L32" s="93"/>
      <c r="M32" s="94">
        <f t="shared" si="5"/>
        <v>44.4</v>
      </c>
      <c r="N32" s="69"/>
      <c r="O32" s="66"/>
      <c r="P32" s="70" t="s">
        <v>114</v>
      </c>
    </row>
    <row r="34" spans="2:16" ht="15.75" x14ac:dyDescent="0.25">
      <c r="B34" s="56" t="s">
        <v>153</v>
      </c>
      <c r="C34" s="57" t="s">
        <v>110</v>
      </c>
      <c r="D34" s="58"/>
      <c r="E34" s="58"/>
      <c r="F34" s="58">
        <v>20.79</v>
      </c>
      <c r="G34" s="58"/>
      <c r="H34" s="58"/>
      <c r="I34" s="58"/>
      <c r="J34" s="58">
        <v>30</v>
      </c>
      <c r="K34" s="58"/>
      <c r="L34" s="58"/>
      <c r="M34" s="59">
        <f>SUM(D34:L34)</f>
        <v>50.79</v>
      </c>
      <c r="N34" s="60"/>
      <c r="O34" s="61" t="s">
        <v>114</v>
      </c>
      <c r="P34" s="62"/>
    </row>
    <row r="35" spans="2:16" ht="15.75" x14ac:dyDescent="0.25">
      <c r="B35" s="64" t="s">
        <v>558</v>
      </c>
      <c r="C35" s="57" t="s">
        <v>111</v>
      </c>
      <c r="D35" s="58"/>
      <c r="E35" s="58"/>
      <c r="F35" s="58">
        <v>20.79</v>
      </c>
      <c r="G35" s="58"/>
      <c r="H35" s="58"/>
      <c r="I35" s="58"/>
      <c r="J35" s="58">
        <v>30</v>
      </c>
      <c r="K35" s="58"/>
      <c r="L35" s="58"/>
      <c r="M35" s="59">
        <f t="shared" ref="M35:M36" si="6">SUM(D35:L35)</f>
        <v>50.79</v>
      </c>
      <c r="N35" s="65"/>
      <c r="O35" s="66" t="s">
        <v>114</v>
      </c>
      <c r="P35" s="67"/>
    </row>
    <row r="36" spans="2:16" ht="15.75" x14ac:dyDescent="0.25">
      <c r="B36" s="68" t="s">
        <v>555</v>
      </c>
      <c r="C36" s="92" t="s">
        <v>112</v>
      </c>
      <c r="D36" s="93"/>
      <c r="E36" s="93"/>
      <c r="F36" s="93">
        <v>20.79</v>
      </c>
      <c r="G36" s="93"/>
      <c r="H36" s="93"/>
      <c r="I36" s="93"/>
      <c r="J36" s="93">
        <v>30</v>
      </c>
      <c r="K36" s="93"/>
      <c r="L36" s="93"/>
      <c r="M36" s="94">
        <f t="shared" si="6"/>
        <v>50.79</v>
      </c>
      <c r="N36" s="69"/>
      <c r="O36" s="66"/>
      <c r="P36" s="70" t="s">
        <v>114</v>
      </c>
    </row>
    <row r="38" spans="2:16" ht="15.75" x14ac:dyDescent="0.25">
      <c r="B38" s="56" t="s">
        <v>158</v>
      </c>
      <c r="C38" s="57" t="s">
        <v>110</v>
      </c>
      <c r="D38" s="58"/>
      <c r="E38" s="58"/>
      <c r="F38" s="58">
        <v>30</v>
      </c>
      <c r="G38" s="58"/>
      <c r="H38" s="58"/>
      <c r="I38" s="58"/>
      <c r="J38" s="58">
        <v>30</v>
      </c>
      <c r="K38" s="58">
        <v>14.4</v>
      </c>
      <c r="L38" s="58"/>
      <c r="M38" s="59">
        <f>SUM(D38:L38)</f>
        <v>74.400000000000006</v>
      </c>
      <c r="N38" s="60"/>
      <c r="O38" s="61" t="s">
        <v>114</v>
      </c>
      <c r="P38" s="62"/>
    </row>
    <row r="39" spans="2:16" ht="15.75" x14ac:dyDescent="0.25">
      <c r="B39" s="64" t="s">
        <v>559</v>
      </c>
      <c r="C39" s="57" t="s">
        <v>111</v>
      </c>
      <c r="D39" s="58"/>
      <c r="E39" s="58"/>
      <c r="F39" s="58">
        <v>30</v>
      </c>
      <c r="G39" s="58"/>
      <c r="H39" s="58"/>
      <c r="I39" s="58"/>
      <c r="J39" s="58">
        <v>30</v>
      </c>
      <c r="K39" s="58">
        <v>14.4</v>
      </c>
      <c r="L39" s="58"/>
      <c r="M39" s="59">
        <f t="shared" ref="M39:M40" si="7">SUM(D39:L39)</f>
        <v>74.400000000000006</v>
      </c>
      <c r="N39" s="65"/>
      <c r="O39" s="66" t="s">
        <v>114</v>
      </c>
      <c r="P39" s="67"/>
    </row>
    <row r="40" spans="2:16" ht="15.75" x14ac:dyDescent="0.25">
      <c r="B40" s="68" t="s">
        <v>555</v>
      </c>
      <c r="C40" s="92" t="s">
        <v>112</v>
      </c>
      <c r="D40" s="93"/>
      <c r="E40" s="93"/>
      <c r="F40" s="93">
        <v>30</v>
      </c>
      <c r="G40" s="93"/>
      <c r="H40" s="93"/>
      <c r="I40" s="93"/>
      <c r="J40" s="93">
        <v>30</v>
      </c>
      <c r="K40" s="93">
        <v>14.4</v>
      </c>
      <c r="L40" s="93"/>
      <c r="M40" s="94">
        <f t="shared" si="7"/>
        <v>74.400000000000006</v>
      </c>
      <c r="N40" s="69"/>
      <c r="O40" s="66"/>
      <c r="P40" s="70" t="s">
        <v>114</v>
      </c>
    </row>
    <row r="42" spans="2:16" ht="15.75" x14ac:dyDescent="0.25">
      <c r="B42" s="56" t="s">
        <v>153</v>
      </c>
      <c r="C42" s="57" t="s">
        <v>110</v>
      </c>
      <c r="D42" s="58"/>
      <c r="E42" s="58"/>
      <c r="F42" s="58">
        <v>25.061</v>
      </c>
      <c r="G42" s="58"/>
      <c r="H42" s="58"/>
      <c r="I42" s="58"/>
      <c r="J42" s="58">
        <v>30</v>
      </c>
      <c r="K42" s="58"/>
      <c r="L42" s="58"/>
      <c r="M42" s="59">
        <f>SUM(D42:L42)</f>
        <v>55.061</v>
      </c>
      <c r="N42" s="60"/>
      <c r="O42" s="61" t="s">
        <v>114</v>
      </c>
      <c r="P42" s="62"/>
    </row>
    <row r="43" spans="2:16" ht="15.75" x14ac:dyDescent="0.25">
      <c r="B43" s="64" t="s">
        <v>561</v>
      </c>
      <c r="C43" s="57" t="s">
        <v>111</v>
      </c>
      <c r="D43" s="58"/>
      <c r="E43" s="58"/>
      <c r="F43" s="58">
        <v>24.951000000000001</v>
      </c>
      <c r="G43" s="58"/>
      <c r="H43" s="58"/>
      <c r="I43" s="58"/>
      <c r="J43" s="58">
        <v>27.6</v>
      </c>
      <c r="K43" s="58"/>
      <c r="L43" s="58"/>
      <c r="M43" s="59">
        <f t="shared" ref="M43:M44" si="8">SUM(D43:L43)</f>
        <v>52.551000000000002</v>
      </c>
      <c r="N43" s="66" t="s">
        <v>184</v>
      </c>
      <c r="O43" s="66" t="s">
        <v>114</v>
      </c>
      <c r="P43" s="67"/>
    </row>
    <row r="44" spans="2:16" ht="15.75" x14ac:dyDescent="0.25">
      <c r="B44" s="68" t="s">
        <v>560</v>
      </c>
      <c r="C44" s="92" t="s">
        <v>112</v>
      </c>
      <c r="D44" s="93"/>
      <c r="E44" s="93"/>
      <c r="F44" s="93">
        <v>24.951000000000001</v>
      </c>
      <c r="G44" s="93"/>
      <c r="H44" s="93"/>
      <c r="I44" s="93"/>
      <c r="J44" s="93">
        <v>27.6</v>
      </c>
      <c r="K44" s="93"/>
      <c r="L44" s="93"/>
      <c r="M44" s="94">
        <f t="shared" si="8"/>
        <v>52.551000000000002</v>
      </c>
      <c r="N44" s="69" t="s">
        <v>183</v>
      </c>
      <c r="P44" s="70" t="s">
        <v>114</v>
      </c>
    </row>
    <row r="46" spans="2:16" ht="15.75" x14ac:dyDescent="0.25">
      <c r="B46" s="56" t="s">
        <v>155</v>
      </c>
      <c r="C46" s="57" t="s">
        <v>110</v>
      </c>
      <c r="D46" s="58"/>
      <c r="E46" s="58"/>
      <c r="F46" s="58">
        <v>17.762</v>
      </c>
      <c r="G46" s="58"/>
      <c r="H46" s="58"/>
      <c r="I46" s="58"/>
      <c r="J46" s="58">
        <v>30</v>
      </c>
      <c r="K46" s="58"/>
      <c r="L46" s="58"/>
      <c r="M46" s="59">
        <f>SUM(D46:L46)</f>
        <v>47.762</v>
      </c>
      <c r="N46" s="60"/>
      <c r="O46" s="61" t="s">
        <v>114</v>
      </c>
      <c r="P46" s="62"/>
    </row>
    <row r="47" spans="2:16" ht="15.75" x14ac:dyDescent="0.25">
      <c r="B47" s="64" t="s">
        <v>562</v>
      </c>
      <c r="C47" s="57" t="s">
        <v>111</v>
      </c>
      <c r="D47" s="58"/>
      <c r="E47" s="58"/>
      <c r="F47" s="58">
        <v>17.762</v>
      </c>
      <c r="G47" s="58"/>
      <c r="H47" s="58"/>
      <c r="I47" s="58"/>
      <c r="J47" s="58">
        <v>30</v>
      </c>
      <c r="K47" s="58"/>
      <c r="L47" s="58"/>
      <c r="M47" s="59">
        <f t="shared" ref="M47:M48" si="9">SUM(D47:L47)</f>
        <v>47.762</v>
      </c>
      <c r="N47" s="65"/>
      <c r="O47" s="66" t="s">
        <v>114</v>
      </c>
      <c r="P47" s="67"/>
    </row>
    <row r="48" spans="2:16" ht="15.75" x14ac:dyDescent="0.25">
      <c r="B48" s="68" t="s">
        <v>560</v>
      </c>
      <c r="C48" s="92" t="s">
        <v>112</v>
      </c>
      <c r="D48" s="93"/>
      <c r="E48" s="93"/>
      <c r="F48" s="93">
        <v>17.762</v>
      </c>
      <c r="G48" s="93"/>
      <c r="H48" s="93"/>
      <c r="I48" s="93"/>
      <c r="J48" s="93">
        <v>30</v>
      </c>
      <c r="K48" s="93"/>
      <c r="L48" s="93"/>
      <c r="M48" s="94">
        <f t="shared" si="9"/>
        <v>47.762</v>
      </c>
      <c r="N48" s="69"/>
      <c r="O48" s="66"/>
      <c r="P48" s="70" t="s">
        <v>114</v>
      </c>
    </row>
    <row r="50" spans="2:16" ht="15.75" x14ac:dyDescent="0.25">
      <c r="B50" s="56" t="s">
        <v>153</v>
      </c>
      <c r="C50" s="57" t="s">
        <v>110</v>
      </c>
      <c r="D50" s="58"/>
      <c r="E50" s="58"/>
      <c r="F50" s="58">
        <v>28.2</v>
      </c>
      <c r="G50" s="58"/>
      <c r="H50" s="58"/>
      <c r="I50" s="58"/>
      <c r="J50" s="58">
        <v>30</v>
      </c>
      <c r="K50" s="58">
        <v>2.4</v>
      </c>
      <c r="L50" s="58"/>
      <c r="M50" s="59">
        <f>SUM(D50:L50)</f>
        <v>60.6</v>
      </c>
      <c r="N50" s="60"/>
      <c r="O50" s="61" t="s">
        <v>114</v>
      </c>
      <c r="P50" s="62"/>
    </row>
    <row r="51" spans="2:16" ht="15.75" x14ac:dyDescent="0.25">
      <c r="B51" s="64" t="s">
        <v>563</v>
      </c>
      <c r="C51" s="57" t="s">
        <v>111</v>
      </c>
      <c r="D51" s="58"/>
      <c r="E51" s="58"/>
      <c r="F51" s="58">
        <v>28.2</v>
      </c>
      <c r="G51" s="58"/>
      <c r="H51" s="58"/>
      <c r="I51" s="58"/>
      <c r="J51" s="58">
        <v>30</v>
      </c>
      <c r="K51" s="58">
        <v>2.4</v>
      </c>
      <c r="L51" s="58"/>
      <c r="M51" s="59">
        <f t="shared" ref="M51:M52" si="10">SUM(D51:L51)</f>
        <v>60.6</v>
      </c>
      <c r="N51" s="65"/>
      <c r="O51" s="66" t="s">
        <v>114</v>
      </c>
      <c r="P51" s="67"/>
    </row>
    <row r="52" spans="2:16" ht="15.75" x14ac:dyDescent="0.25">
      <c r="B52" s="68" t="s">
        <v>560</v>
      </c>
      <c r="C52" s="92" t="s">
        <v>112</v>
      </c>
      <c r="D52" s="93"/>
      <c r="E52" s="93"/>
      <c r="F52" s="93">
        <v>28.2</v>
      </c>
      <c r="G52" s="93"/>
      <c r="H52" s="93"/>
      <c r="I52" s="93"/>
      <c r="J52" s="93">
        <v>30</v>
      </c>
      <c r="K52" s="93">
        <v>2.4</v>
      </c>
      <c r="L52" s="93"/>
      <c r="M52" s="94">
        <f t="shared" si="10"/>
        <v>60.6</v>
      </c>
      <c r="N52" s="69"/>
      <c r="O52" s="66"/>
      <c r="P52" s="70" t="s">
        <v>114</v>
      </c>
    </row>
    <row r="54" spans="2:16" ht="15.75" x14ac:dyDescent="0.25">
      <c r="B54" s="56" t="s">
        <v>155</v>
      </c>
      <c r="C54" s="57" t="s">
        <v>110</v>
      </c>
      <c r="D54" s="58"/>
      <c r="E54" s="58"/>
      <c r="F54" s="58"/>
      <c r="G54" s="58"/>
      <c r="H54" s="58"/>
      <c r="I54" s="58"/>
      <c r="J54" s="58">
        <v>30</v>
      </c>
      <c r="K54" s="58"/>
      <c r="L54" s="58"/>
      <c r="M54" s="59">
        <f>SUM(D54:L54)</f>
        <v>30</v>
      </c>
      <c r="N54" s="60"/>
      <c r="O54" s="61" t="s">
        <v>114</v>
      </c>
      <c r="P54" s="62"/>
    </row>
    <row r="55" spans="2:16" ht="15.75" x14ac:dyDescent="0.25">
      <c r="B55" s="64" t="s">
        <v>564</v>
      </c>
      <c r="C55" s="57" t="s">
        <v>111</v>
      </c>
      <c r="D55" s="58"/>
      <c r="E55" s="58"/>
      <c r="F55" s="58"/>
      <c r="G55" s="58"/>
      <c r="H55" s="58"/>
      <c r="I55" s="58"/>
      <c r="J55" s="58">
        <v>30</v>
      </c>
      <c r="K55" s="58"/>
      <c r="L55" s="58"/>
      <c r="M55" s="59">
        <f t="shared" ref="M55:M56" si="11">SUM(D55:L55)</f>
        <v>30</v>
      </c>
      <c r="N55" s="65"/>
      <c r="O55" s="66" t="s">
        <v>114</v>
      </c>
      <c r="P55" s="67"/>
    </row>
    <row r="56" spans="2:16" ht="15.75" x14ac:dyDescent="0.25">
      <c r="B56" s="68" t="s">
        <v>560</v>
      </c>
      <c r="C56" s="92" t="s">
        <v>112</v>
      </c>
      <c r="D56" s="93"/>
      <c r="E56" s="93"/>
      <c r="F56" s="93"/>
      <c r="G56" s="93"/>
      <c r="H56" s="93"/>
      <c r="I56" s="93"/>
      <c r="J56" s="93">
        <v>30</v>
      </c>
      <c r="K56" s="93"/>
      <c r="L56" s="93"/>
      <c r="M56" s="94">
        <f t="shared" si="11"/>
        <v>30</v>
      </c>
      <c r="N56" s="69"/>
      <c r="O56" s="66"/>
      <c r="P56" s="70" t="s">
        <v>114</v>
      </c>
    </row>
    <row r="58" spans="2:16" ht="15.75" x14ac:dyDescent="0.25">
      <c r="B58" s="56" t="s">
        <v>150</v>
      </c>
      <c r="C58" s="57" t="s">
        <v>110</v>
      </c>
      <c r="D58" s="58"/>
      <c r="E58" s="58"/>
      <c r="F58" s="58">
        <v>21.105</v>
      </c>
      <c r="G58" s="58"/>
      <c r="H58" s="58"/>
      <c r="I58" s="58"/>
      <c r="J58" s="58">
        <v>30</v>
      </c>
      <c r="K58" s="58"/>
      <c r="L58" s="58"/>
      <c r="M58" s="59">
        <f>SUM(D58:L58)</f>
        <v>51.105000000000004</v>
      </c>
      <c r="N58" s="60"/>
      <c r="O58" s="61" t="s">
        <v>114</v>
      </c>
      <c r="P58" s="62"/>
    </row>
    <row r="59" spans="2:16" ht="15.75" x14ac:dyDescent="0.25">
      <c r="B59" s="64" t="s">
        <v>565</v>
      </c>
      <c r="C59" s="57" t="s">
        <v>111</v>
      </c>
      <c r="D59" s="58"/>
      <c r="E59" s="58"/>
      <c r="F59" s="58">
        <v>21.105</v>
      </c>
      <c r="G59" s="58"/>
      <c r="H59" s="58"/>
      <c r="I59" s="58"/>
      <c r="J59" s="58">
        <v>30</v>
      </c>
      <c r="K59" s="58"/>
      <c r="L59" s="58"/>
      <c r="M59" s="59">
        <f t="shared" ref="M59:M60" si="12">SUM(D59:L59)</f>
        <v>51.105000000000004</v>
      </c>
      <c r="N59" s="65"/>
      <c r="O59" s="66" t="s">
        <v>114</v>
      </c>
      <c r="P59" s="67"/>
    </row>
    <row r="60" spans="2:16" ht="15.75" x14ac:dyDescent="0.25">
      <c r="B60" s="68" t="s">
        <v>560</v>
      </c>
      <c r="C60" s="92" t="s">
        <v>112</v>
      </c>
      <c r="D60" s="93"/>
      <c r="E60" s="93"/>
      <c r="F60" s="93">
        <v>21.105</v>
      </c>
      <c r="G60" s="93"/>
      <c r="H60" s="93"/>
      <c r="I60" s="93"/>
      <c r="J60" s="93">
        <v>30</v>
      </c>
      <c r="K60" s="93"/>
      <c r="L60" s="93"/>
      <c r="M60" s="94">
        <f t="shared" si="12"/>
        <v>51.105000000000004</v>
      </c>
      <c r="N60" s="69"/>
      <c r="O60" s="66"/>
      <c r="P60" s="70" t="s">
        <v>114</v>
      </c>
    </row>
    <row r="62" spans="2:16" ht="15.75" x14ac:dyDescent="0.25">
      <c r="B62" s="56" t="s">
        <v>153</v>
      </c>
      <c r="C62" s="57" t="s">
        <v>110</v>
      </c>
      <c r="D62" s="58"/>
      <c r="E62" s="58"/>
      <c r="F62" s="58">
        <v>17.399999999999999</v>
      </c>
      <c r="G62" s="58"/>
      <c r="H62" s="58"/>
      <c r="I62" s="58"/>
      <c r="J62" s="58">
        <v>13.2</v>
      </c>
      <c r="K62" s="58"/>
      <c r="L62" s="58"/>
      <c r="M62" s="59">
        <f>SUM(D62:L62)</f>
        <v>30.599999999999998</v>
      </c>
      <c r="N62" s="60"/>
      <c r="O62" s="61" t="s">
        <v>114</v>
      </c>
      <c r="P62" s="62"/>
    </row>
    <row r="63" spans="2:16" ht="15.75" x14ac:dyDescent="0.25">
      <c r="B63" s="64" t="s">
        <v>566</v>
      </c>
      <c r="C63" s="57" t="s">
        <v>111</v>
      </c>
      <c r="D63" s="58"/>
      <c r="E63" s="58"/>
      <c r="F63" s="58">
        <v>17.399999999999999</v>
      </c>
      <c r="G63" s="58"/>
      <c r="H63" s="58"/>
      <c r="I63" s="58"/>
      <c r="J63" s="58">
        <v>13.2</v>
      </c>
      <c r="K63" s="58"/>
      <c r="L63" s="58"/>
      <c r="M63" s="59">
        <f t="shared" ref="M63:M64" si="13">SUM(D63:L63)</f>
        <v>30.599999999999998</v>
      </c>
      <c r="N63" s="65"/>
      <c r="O63" s="66" t="s">
        <v>114</v>
      </c>
      <c r="P63" s="67"/>
    </row>
    <row r="64" spans="2:16" ht="15.75" x14ac:dyDescent="0.25">
      <c r="B64" s="68" t="s">
        <v>560</v>
      </c>
      <c r="C64" s="92" t="s">
        <v>112</v>
      </c>
      <c r="D64" s="93"/>
      <c r="E64" s="93"/>
      <c r="F64" s="93">
        <v>17.399999999999999</v>
      </c>
      <c r="G64" s="93"/>
      <c r="H64" s="93"/>
      <c r="I64" s="93"/>
      <c r="J64" s="93">
        <v>13.2</v>
      </c>
      <c r="K64" s="93"/>
      <c r="L64" s="93"/>
      <c r="M64" s="94">
        <f t="shared" si="13"/>
        <v>30.599999999999998</v>
      </c>
      <c r="N64" s="69"/>
      <c r="O64" s="66"/>
      <c r="P64" s="70" t="s">
        <v>114</v>
      </c>
    </row>
  </sheetData>
  <sheetProtection algorithmName="SHA-512" hashValue="sRODktEyQYsojSq9pZnVq7jz3YnADWgaADeHuKDbsqF+mZBLWtEYN4THYqpEnG1GhggVGjIiKMUtvFyLn4hg7g==" saltValue="MKZm7bYWsKQ3CXIajinyQw==" spinCount="100000"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20 arası bir puan girebilirsiniz ve ondalık kısmı virgül ile ayrılmalıdır !" sqref="K10:L12 D10:D12 K14:L16 D14:D16 K18:L20 D18:D20 K22:L24 D22:D24 K26:L28 D26:D28 K30:L32 D30:D32 K34:L36 D34:D36 K38:L40 D38:D40 K42:L44 D42:D44 K46:L48 D46:D48 K50:L52 D50:D52 K54:L56 D54:D56 K58:L60 D58:D60 K62:L64 D62:D64">
      <formula1>0</formula1>
      <formula2>20</formula2>
    </dataValidation>
    <dataValidation type="decimal" allowBlank="1" showInputMessage="1" showErrorMessage="1" errorTitle="UYARI" error="Bu alan için 0-15 arası bir puan girebilirsiniz ve ondalık kısmı virgül ile ayrılmalıdır !" sqref="G10:H12 E10:E12 G14:H16 E14:E16 G18:H20 E18:E20 G22:H24 E22:E24 G26:H28 E26:E28 G30:H32 E30:E32 G34:H36 E34:E36 G38:H40 E38:E40 G42:H44 E42:E44 G46:H48 E46:E48 G50:H52 E50:E52 G54:H56 E54:E56 G58:H60 E58:E60 G62:H64 E62:E64">
      <formula1>0</formula1>
      <formula2>15</formula2>
    </dataValidation>
    <dataValidation type="decimal" allowBlank="1" showInputMessage="1" showErrorMessage="1" errorTitle="UYARI" error="Bu alan için 0-30 arası bir puan girebilirsiniz ve ondalık kısmı virgül ile ayrılmalıdır !" sqref="F10:F12 I10:J12 F14:F16 I14:J16 F18:F20 I18:J20 F22:F24 I22:J24 F26:F28 I26:J28 F30:F32 I30:J32 F34:F36 I34:J36 F38:F40 I38:J40 F42:F44 I42:J44 F46:F48 I46:J48 F50:F52 I50:J52 F54:F56 I54:J56 F58:F60 I58:J60 F62:F64 I62:J64">
      <formula1>0</formula1>
      <formula2>30</formula2>
    </dataValidation>
  </dataValidations>
  <pageMargins left="0.70866141732283472" right="0.70866141732283472" top="0.74803149606299213" bottom="0.74803149606299213" header="0.31496062992125984" footer="0.31496062992125984"/>
  <pageSetup paperSize="9" scale="9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Lütfen kutudan bir unvan seçimi yapınız...">
          <x14:formula1>
            <xm:f>unvan!$B$3:$B$10</xm:f>
          </x14:formula1>
          <xm:sqref>B10 B14 B18 B22 B26 B30 B34 B38 B42 B46 B50 B54 B58 B62</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7"/>
  <sheetViews>
    <sheetView showGridLines="0" workbookViewId="0"/>
  </sheetViews>
  <sheetFormatPr defaultRowHeight="15" x14ac:dyDescent="0.2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x14ac:dyDescent="0.25"/>
    <row r="2" spans="2:18" ht="18.75" customHeight="1" x14ac:dyDescent="0.25">
      <c r="B2" s="134" t="s">
        <v>0</v>
      </c>
      <c r="C2" s="135"/>
      <c r="D2" s="135"/>
      <c r="E2" s="135"/>
      <c r="F2" s="135"/>
      <c r="G2" s="135"/>
      <c r="H2" s="135"/>
      <c r="I2" s="136" t="s">
        <v>219</v>
      </c>
      <c r="J2" s="136"/>
      <c r="K2" s="136"/>
      <c r="L2" s="136"/>
      <c r="M2" s="136"/>
      <c r="N2" s="136"/>
      <c r="O2" s="74"/>
      <c r="P2" s="75"/>
      <c r="Q2" s="41"/>
      <c r="R2" s="41"/>
    </row>
    <row r="3" spans="2:18" ht="18.75" x14ac:dyDescent="0.25">
      <c r="B3" s="139" t="s">
        <v>88</v>
      </c>
      <c r="C3" s="140"/>
      <c r="D3" s="140"/>
      <c r="E3" s="140"/>
      <c r="F3" s="140"/>
      <c r="G3" s="140"/>
      <c r="H3" s="140"/>
      <c r="I3" s="137"/>
      <c r="J3" s="137"/>
      <c r="K3" s="137"/>
      <c r="L3" s="137"/>
      <c r="M3" s="137"/>
      <c r="N3" s="137"/>
      <c r="O3" s="76"/>
      <c r="P3" s="77"/>
      <c r="Q3" s="3"/>
      <c r="R3" s="41"/>
    </row>
    <row r="4" spans="2:18" ht="18.75" x14ac:dyDescent="0.25">
      <c r="B4" s="141" t="s">
        <v>187</v>
      </c>
      <c r="C4" s="142"/>
      <c r="D4" s="142"/>
      <c r="E4" s="142"/>
      <c r="F4" s="142"/>
      <c r="G4" s="142"/>
      <c r="H4" s="142"/>
      <c r="I4" s="138"/>
      <c r="J4" s="138"/>
      <c r="K4" s="138"/>
      <c r="L4" s="138"/>
      <c r="M4" s="138"/>
      <c r="N4" s="138"/>
      <c r="O4" s="78"/>
      <c r="P4" s="79"/>
      <c r="Q4" s="41"/>
      <c r="R4" s="41"/>
    </row>
    <row r="5" spans="2:18" x14ac:dyDescent="0.25">
      <c r="B5" s="143" t="s">
        <v>217</v>
      </c>
      <c r="C5" s="144"/>
      <c r="D5" s="144"/>
      <c r="E5" s="144"/>
      <c r="F5" s="144"/>
      <c r="G5" s="144"/>
      <c r="H5" s="145" t="s">
        <v>8</v>
      </c>
      <c r="I5" s="146"/>
      <c r="J5" s="146"/>
      <c r="K5" s="146"/>
      <c r="L5" s="146"/>
      <c r="M5" s="146"/>
      <c r="N5" s="146"/>
      <c r="O5" s="146"/>
      <c r="P5" s="147"/>
      <c r="Q5" s="41"/>
      <c r="R5" s="41"/>
    </row>
    <row r="6" spans="2:18" ht="15.75" x14ac:dyDescent="0.25">
      <c r="B6" s="129" t="s">
        <v>218</v>
      </c>
      <c r="C6" s="130"/>
      <c r="D6" s="131" t="s">
        <v>89</v>
      </c>
      <c r="E6" s="132"/>
      <c r="F6" s="132"/>
      <c r="G6" s="132"/>
      <c r="H6" s="132"/>
      <c r="I6" s="132"/>
      <c r="J6" s="132"/>
      <c r="K6" s="132"/>
      <c r="L6" s="132"/>
      <c r="M6" s="133"/>
      <c r="N6" s="42"/>
      <c r="O6" s="42"/>
      <c r="P6" s="43" t="s">
        <v>90</v>
      </c>
      <c r="Q6" s="41"/>
      <c r="R6" s="41"/>
    </row>
    <row r="7" spans="2:18" ht="16.5" x14ac:dyDescent="0.35">
      <c r="B7" s="80" t="s">
        <v>91</v>
      </c>
      <c r="C7" s="81" t="s">
        <v>92</v>
      </c>
      <c r="D7" s="82" t="s">
        <v>93</v>
      </c>
      <c r="E7" s="83" t="s">
        <v>94</v>
      </c>
      <c r="F7" s="84" t="s">
        <v>95</v>
      </c>
      <c r="G7" s="85" t="s">
        <v>96</v>
      </c>
      <c r="H7" s="84" t="s">
        <v>97</v>
      </c>
      <c r="I7" s="83" t="s">
        <v>98</v>
      </c>
      <c r="J7" s="84" t="s">
        <v>99</v>
      </c>
      <c r="K7" s="85" t="s">
        <v>100</v>
      </c>
      <c r="L7" s="84" t="s">
        <v>101</v>
      </c>
      <c r="M7" s="44" t="s">
        <v>102</v>
      </c>
      <c r="N7" s="42"/>
      <c r="O7" s="42"/>
      <c r="P7" s="45"/>
      <c r="Q7" s="46"/>
      <c r="R7" s="46"/>
    </row>
    <row r="8" spans="2:18" ht="15.75" customHeight="1" x14ac:dyDescent="0.25">
      <c r="B8" s="86" t="s">
        <v>103</v>
      </c>
      <c r="C8" s="87" t="s">
        <v>104</v>
      </c>
      <c r="D8" s="88" t="s">
        <v>105</v>
      </c>
      <c r="E8" s="89" t="s">
        <v>106</v>
      </c>
      <c r="F8" s="90" t="s">
        <v>107</v>
      </c>
      <c r="G8" s="91" t="s">
        <v>106</v>
      </c>
      <c r="H8" s="90" t="s">
        <v>106</v>
      </c>
      <c r="I8" s="89" t="s">
        <v>107</v>
      </c>
      <c r="J8" s="90" t="s">
        <v>107</v>
      </c>
      <c r="K8" s="91" t="s">
        <v>105</v>
      </c>
      <c r="L8" s="90" t="s">
        <v>105</v>
      </c>
      <c r="M8" s="47" t="s">
        <v>108</v>
      </c>
      <c r="N8" s="42"/>
      <c r="O8" s="42"/>
      <c r="P8" s="48" t="s">
        <v>109</v>
      </c>
      <c r="Q8" s="49"/>
      <c r="R8" s="49"/>
    </row>
    <row r="9" spans="2:18" ht="5.25" customHeight="1" x14ac:dyDescent="0.25">
      <c r="B9" s="50"/>
      <c r="C9" s="50"/>
      <c r="D9" s="51"/>
      <c r="E9" s="52"/>
      <c r="F9" s="52"/>
      <c r="G9" s="53"/>
      <c r="H9" s="52"/>
      <c r="I9" s="52"/>
      <c r="J9" s="52"/>
      <c r="K9" s="53"/>
      <c r="L9" s="52"/>
      <c r="M9" s="53"/>
      <c r="N9" s="54"/>
      <c r="O9" s="54"/>
      <c r="P9" s="55"/>
      <c r="Q9" s="55"/>
      <c r="R9" s="55"/>
    </row>
    <row r="10" spans="2:18" ht="15.75" x14ac:dyDescent="0.25">
      <c r="B10" s="56" t="s">
        <v>158</v>
      </c>
      <c r="C10" s="57" t="s">
        <v>110</v>
      </c>
      <c r="D10" s="58"/>
      <c r="E10" s="58"/>
      <c r="F10" s="58">
        <v>30</v>
      </c>
      <c r="G10" s="58"/>
      <c r="H10" s="58"/>
      <c r="I10" s="58"/>
      <c r="J10" s="58">
        <v>2.4</v>
      </c>
      <c r="K10" s="58"/>
      <c r="L10" s="58"/>
      <c r="M10" s="59">
        <f>SUM(D10:L10)</f>
        <v>32.4</v>
      </c>
      <c r="N10" s="60"/>
      <c r="O10" s="61" t="s">
        <v>114</v>
      </c>
      <c r="P10" s="62"/>
      <c r="Q10" s="63"/>
      <c r="R10" s="63"/>
    </row>
    <row r="11" spans="2:18" ht="22.5" x14ac:dyDescent="0.25">
      <c r="B11" s="120" t="s">
        <v>535</v>
      </c>
      <c r="C11" s="57" t="s">
        <v>111</v>
      </c>
      <c r="D11" s="58"/>
      <c r="E11" s="58"/>
      <c r="F11" s="58">
        <v>30</v>
      </c>
      <c r="G11" s="58"/>
      <c r="H11" s="58"/>
      <c r="I11" s="58"/>
      <c r="J11" s="58">
        <v>2.4</v>
      </c>
      <c r="K11" s="58"/>
      <c r="L11" s="58"/>
      <c r="M11" s="59">
        <f t="shared" ref="M11:M12" si="0">SUM(D11:L11)</f>
        <v>32.4</v>
      </c>
      <c r="N11" s="65"/>
      <c r="O11" s="66" t="s">
        <v>114</v>
      </c>
      <c r="P11" s="67"/>
      <c r="Q11" s="63"/>
      <c r="R11" s="63"/>
    </row>
    <row r="12" spans="2:18" ht="15.75" x14ac:dyDescent="0.25">
      <c r="B12" s="68" t="s">
        <v>536</v>
      </c>
      <c r="C12" s="92" t="s">
        <v>112</v>
      </c>
      <c r="D12" s="93"/>
      <c r="E12" s="93"/>
      <c r="F12" s="93">
        <v>30</v>
      </c>
      <c r="G12" s="93"/>
      <c r="H12" s="93"/>
      <c r="I12" s="93"/>
      <c r="J12" s="93">
        <v>2.4</v>
      </c>
      <c r="K12" s="93"/>
      <c r="L12" s="93"/>
      <c r="M12" s="94">
        <f t="shared" si="0"/>
        <v>32.4</v>
      </c>
      <c r="N12" s="69" t="s">
        <v>114</v>
      </c>
      <c r="O12" s="66" t="s">
        <v>114</v>
      </c>
      <c r="P12" s="70" t="s">
        <v>114</v>
      </c>
      <c r="Q12" s="63"/>
      <c r="R12" s="63"/>
    </row>
    <row r="13" spans="2:18" ht="5.25" customHeight="1" x14ac:dyDescent="0.25">
      <c r="B13" s="71"/>
      <c r="C13" s="72"/>
      <c r="D13" s="72"/>
      <c r="E13" s="72"/>
      <c r="F13" s="72"/>
      <c r="G13" s="72"/>
      <c r="H13" s="72"/>
      <c r="I13" s="72"/>
      <c r="J13" s="72"/>
      <c r="K13" s="72"/>
      <c r="L13" s="72"/>
      <c r="M13" s="72"/>
      <c r="N13" s="73"/>
      <c r="O13" s="73"/>
      <c r="P13" s="41"/>
      <c r="Q13" s="41"/>
      <c r="R13" s="41"/>
    </row>
    <row r="14" spans="2:18" ht="15.75" x14ac:dyDescent="0.25">
      <c r="B14" s="56" t="s">
        <v>158</v>
      </c>
      <c r="C14" s="57" t="s">
        <v>110</v>
      </c>
      <c r="D14" s="58"/>
      <c r="E14" s="58"/>
      <c r="F14" s="58">
        <v>30</v>
      </c>
      <c r="G14" s="58"/>
      <c r="H14" s="58"/>
      <c r="I14" s="58"/>
      <c r="J14" s="58">
        <v>23.1</v>
      </c>
      <c r="K14" s="58"/>
      <c r="L14" s="58"/>
      <c r="M14" s="59">
        <f>SUM(D14:L14)</f>
        <v>53.1</v>
      </c>
      <c r="N14" s="60"/>
      <c r="O14" s="61" t="s">
        <v>114</v>
      </c>
      <c r="P14" s="62"/>
      <c r="R14" s="63"/>
    </row>
    <row r="15" spans="2:18" ht="15.75" x14ac:dyDescent="0.25">
      <c r="B15" s="64" t="s">
        <v>538</v>
      </c>
      <c r="C15" s="57" t="s">
        <v>111</v>
      </c>
      <c r="D15" s="58"/>
      <c r="E15" s="58"/>
      <c r="F15" s="58">
        <v>30</v>
      </c>
      <c r="G15" s="58"/>
      <c r="H15" s="58"/>
      <c r="I15" s="58"/>
      <c r="J15" s="58">
        <v>23.1</v>
      </c>
      <c r="K15" s="58"/>
      <c r="L15" s="58"/>
      <c r="M15" s="59">
        <f t="shared" ref="M15:M16" si="1">SUM(D15:L15)</f>
        <v>53.1</v>
      </c>
      <c r="N15" s="65"/>
      <c r="O15" s="66" t="s">
        <v>114</v>
      </c>
      <c r="P15" s="67"/>
      <c r="R15" s="63"/>
    </row>
    <row r="16" spans="2:18" ht="15.75" x14ac:dyDescent="0.25">
      <c r="B16" s="68" t="s">
        <v>537</v>
      </c>
      <c r="C16" s="92" t="s">
        <v>112</v>
      </c>
      <c r="D16" s="93"/>
      <c r="E16" s="93"/>
      <c r="F16" s="93">
        <v>30</v>
      </c>
      <c r="G16" s="93"/>
      <c r="H16" s="93"/>
      <c r="I16" s="93"/>
      <c r="J16" s="93">
        <v>20.7</v>
      </c>
      <c r="K16" s="93"/>
      <c r="L16" s="93"/>
      <c r="M16" s="94">
        <f t="shared" si="1"/>
        <v>50.7</v>
      </c>
      <c r="N16" s="69" t="s">
        <v>183</v>
      </c>
      <c r="O16" s="66" t="s">
        <v>184</v>
      </c>
      <c r="P16" s="70" t="s">
        <v>114</v>
      </c>
      <c r="R16" s="63"/>
    </row>
    <row r="17" spans="18:18" x14ac:dyDescent="0.25">
      <c r="R17" s="41"/>
    </row>
  </sheetData>
  <sheetProtection algorithmName="SHA-512" hashValue="rxY1VPQcDDWnblbGEfJ4DJ9TuiJntXGMR/B74ZgT4QlWTE74gf+1t8/QjMOu2+AQQ3IsjeGyg1bDiTQcU4CXXg==" saltValue="6z7Pb3mzV3pYkzpToLLaaA==" spinCount="100000"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20 arası bir puan girebilirsiniz ve ondalık kısmı virgül ile ayrılmalıdır !" sqref="K10:L12 D10:D12 K14:L16 D14:D16">
      <formula1>0</formula1>
      <formula2>20</formula2>
    </dataValidation>
    <dataValidation type="decimal" allowBlank="1" showInputMessage="1" showErrorMessage="1" errorTitle="UYARI" error="Bu alan için 0-15 arası bir puan girebilirsiniz ve ondalık kısmı virgül ile ayrılmalıdır !" sqref="G10:H12 E10:E12 G14:H16 E14:E16">
      <formula1>0</formula1>
      <formula2>15</formula2>
    </dataValidation>
    <dataValidation type="decimal" allowBlank="1" showInputMessage="1" showErrorMessage="1" errorTitle="UYARI" error="Bu alan için 0-30 arası bir puan girebilirsiniz ve ondalık kısmı virgül ile ayrılmalıdır !" sqref="F10:F12 I10:J12 F14:F16 I14:J16">
      <formula1>0</formula1>
      <formula2>30</formula2>
    </dataValidation>
  </dataValidations>
  <pageMargins left="0.70866141732283472" right="0.70866141732283472" top="0.74803149606299213" bottom="0.74803149606299213" header="0.31496062992125984" footer="0.31496062992125984"/>
  <pageSetup paperSize="9" scale="9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Lütfen kutudan bir unvan seçimi yapınız...">
          <x14:formula1>
            <xm:f>unvan!$B$3:$B$10</xm:f>
          </x14:formula1>
          <xm:sqref>B10 B14</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pane ySplit="8" topLeftCell="A57" activePane="bottomLeft" state="frozen"/>
      <selection pane="bottomLeft" activeCell="S37" sqref="S37"/>
    </sheetView>
  </sheetViews>
  <sheetFormatPr defaultRowHeight="15" x14ac:dyDescent="0.2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1:18" ht="8.25" customHeight="1" x14ac:dyDescent="0.25"/>
    <row r="2" spans="1:18" ht="18.75" customHeight="1" x14ac:dyDescent="0.25">
      <c r="B2" s="134" t="s">
        <v>0</v>
      </c>
      <c r="C2" s="135"/>
      <c r="D2" s="135"/>
      <c r="E2" s="135"/>
      <c r="F2" s="135"/>
      <c r="G2" s="135"/>
      <c r="H2" s="135"/>
      <c r="I2" s="136" t="s">
        <v>127</v>
      </c>
      <c r="J2" s="136"/>
      <c r="K2" s="136"/>
      <c r="L2" s="136"/>
      <c r="M2" s="136"/>
      <c r="N2" s="136"/>
      <c r="O2" s="74"/>
      <c r="P2" s="75"/>
      <c r="Q2" s="41"/>
      <c r="R2" s="41"/>
    </row>
    <row r="3" spans="1:18" ht="18.75" x14ac:dyDescent="0.25">
      <c r="B3" s="139" t="s">
        <v>88</v>
      </c>
      <c r="C3" s="140"/>
      <c r="D3" s="140"/>
      <c r="E3" s="140"/>
      <c r="F3" s="140"/>
      <c r="G3" s="140"/>
      <c r="H3" s="140"/>
      <c r="I3" s="137"/>
      <c r="J3" s="137"/>
      <c r="K3" s="137"/>
      <c r="L3" s="137"/>
      <c r="M3" s="137"/>
      <c r="N3" s="137"/>
      <c r="O3" s="76"/>
      <c r="P3" s="77"/>
      <c r="Q3" s="3"/>
      <c r="R3" s="41"/>
    </row>
    <row r="4" spans="1:18" ht="18.75" x14ac:dyDescent="0.25">
      <c r="B4" s="141" t="s">
        <v>187</v>
      </c>
      <c r="C4" s="142"/>
      <c r="D4" s="142"/>
      <c r="E4" s="142"/>
      <c r="F4" s="142"/>
      <c r="G4" s="142"/>
      <c r="H4" s="142"/>
      <c r="I4" s="138"/>
      <c r="J4" s="138"/>
      <c r="K4" s="138"/>
      <c r="L4" s="138"/>
      <c r="M4" s="138"/>
      <c r="N4" s="138"/>
      <c r="O4" s="78"/>
      <c r="P4" s="79"/>
      <c r="Q4" s="41"/>
      <c r="R4" s="41"/>
    </row>
    <row r="5" spans="1:18" x14ac:dyDescent="0.25">
      <c r="B5" s="143" t="s">
        <v>217</v>
      </c>
      <c r="C5" s="144"/>
      <c r="D5" s="144"/>
      <c r="E5" s="144"/>
      <c r="F5" s="144"/>
      <c r="G5" s="144"/>
      <c r="H5" s="145" t="s">
        <v>8</v>
      </c>
      <c r="I5" s="146"/>
      <c r="J5" s="146"/>
      <c r="K5" s="146"/>
      <c r="L5" s="146"/>
      <c r="M5" s="146"/>
      <c r="N5" s="146"/>
      <c r="O5" s="146"/>
      <c r="P5" s="147"/>
      <c r="Q5" s="41"/>
      <c r="R5" s="41"/>
    </row>
    <row r="6" spans="1:18" ht="15.75" x14ac:dyDescent="0.25">
      <c r="B6" s="129" t="s">
        <v>218</v>
      </c>
      <c r="C6" s="130"/>
      <c r="D6" s="131" t="s">
        <v>89</v>
      </c>
      <c r="E6" s="132"/>
      <c r="F6" s="132"/>
      <c r="G6" s="132"/>
      <c r="H6" s="132"/>
      <c r="I6" s="132"/>
      <c r="J6" s="132"/>
      <c r="K6" s="132"/>
      <c r="L6" s="132"/>
      <c r="M6" s="133"/>
      <c r="N6" s="42"/>
      <c r="O6" s="42"/>
      <c r="P6" s="43" t="s">
        <v>90</v>
      </c>
      <c r="Q6" s="41"/>
      <c r="R6" s="41"/>
    </row>
    <row r="7" spans="1:18" ht="16.5" x14ac:dyDescent="0.35">
      <c r="B7" s="80" t="s">
        <v>91</v>
      </c>
      <c r="C7" s="81" t="s">
        <v>92</v>
      </c>
      <c r="D7" s="82" t="s">
        <v>93</v>
      </c>
      <c r="E7" s="83" t="s">
        <v>94</v>
      </c>
      <c r="F7" s="84" t="s">
        <v>95</v>
      </c>
      <c r="G7" s="85" t="s">
        <v>96</v>
      </c>
      <c r="H7" s="84" t="s">
        <v>97</v>
      </c>
      <c r="I7" s="83" t="s">
        <v>98</v>
      </c>
      <c r="J7" s="84" t="s">
        <v>99</v>
      </c>
      <c r="K7" s="85" t="s">
        <v>100</v>
      </c>
      <c r="L7" s="84" t="s">
        <v>101</v>
      </c>
      <c r="M7" s="44" t="s">
        <v>102</v>
      </c>
      <c r="N7" s="42"/>
      <c r="O7" s="42"/>
      <c r="P7" s="45"/>
      <c r="Q7" s="46"/>
      <c r="R7" s="46"/>
    </row>
    <row r="8" spans="1:18" ht="15.75" customHeight="1" x14ac:dyDescent="0.25">
      <c r="B8" s="86" t="s">
        <v>103</v>
      </c>
      <c r="C8" s="87" t="s">
        <v>104</v>
      </c>
      <c r="D8" s="88" t="s">
        <v>105</v>
      </c>
      <c r="E8" s="89" t="s">
        <v>106</v>
      </c>
      <c r="F8" s="90" t="s">
        <v>107</v>
      </c>
      <c r="G8" s="91" t="s">
        <v>106</v>
      </c>
      <c r="H8" s="90" t="s">
        <v>106</v>
      </c>
      <c r="I8" s="89" t="s">
        <v>107</v>
      </c>
      <c r="J8" s="90" t="s">
        <v>107</v>
      </c>
      <c r="K8" s="91" t="s">
        <v>105</v>
      </c>
      <c r="L8" s="90" t="s">
        <v>105</v>
      </c>
      <c r="M8" s="47" t="s">
        <v>108</v>
      </c>
      <c r="N8" s="42"/>
      <c r="O8" s="42"/>
      <c r="P8" s="48" t="s">
        <v>109</v>
      </c>
      <c r="Q8" s="49"/>
      <c r="R8" s="49"/>
    </row>
    <row r="9" spans="1:18" ht="5.25" customHeight="1" x14ac:dyDescent="0.25">
      <c r="B9" s="50"/>
      <c r="C9" s="50"/>
      <c r="D9" s="51"/>
      <c r="E9" s="52"/>
      <c r="F9" s="52"/>
      <c r="G9" s="53"/>
      <c r="H9" s="52"/>
      <c r="I9" s="52"/>
      <c r="J9" s="52"/>
      <c r="K9" s="53"/>
      <c r="L9" s="52"/>
      <c r="M9" s="53"/>
      <c r="N9" s="54"/>
      <c r="O9" s="54"/>
      <c r="P9" s="55"/>
      <c r="Q9" s="55"/>
      <c r="R9" s="55"/>
    </row>
    <row r="10" spans="1:18" ht="15.75" x14ac:dyDescent="0.25">
      <c r="B10" s="56" t="s">
        <v>151</v>
      </c>
      <c r="C10" s="57" t="s">
        <v>110</v>
      </c>
      <c r="D10" s="58"/>
      <c r="E10" s="58"/>
      <c r="F10" s="58"/>
      <c r="G10" s="58"/>
      <c r="H10" s="58"/>
      <c r="I10" s="58"/>
      <c r="J10" s="58">
        <v>30</v>
      </c>
      <c r="K10" s="58"/>
      <c r="L10" s="58"/>
      <c r="M10" s="59">
        <f>SUM(D10:L10)</f>
        <v>30</v>
      </c>
      <c r="N10" s="60"/>
      <c r="O10" s="61" t="s">
        <v>114</v>
      </c>
      <c r="P10" s="62"/>
      <c r="Q10" s="63"/>
      <c r="R10" s="63"/>
    </row>
    <row r="11" spans="1:18" ht="15.75" x14ac:dyDescent="0.25">
      <c r="B11" s="64" t="s">
        <v>412</v>
      </c>
      <c r="C11" s="57" t="s">
        <v>111</v>
      </c>
      <c r="D11" s="58"/>
      <c r="E11" s="58"/>
      <c r="F11" s="58"/>
      <c r="G11" s="58"/>
      <c r="H11" s="58"/>
      <c r="I11" s="58"/>
      <c r="J11" s="58">
        <v>30</v>
      </c>
      <c r="K11" s="58"/>
      <c r="L11" s="58"/>
      <c r="M11" s="59">
        <f t="shared" ref="M11:M12" si="0">SUM(D11:L11)</f>
        <v>30</v>
      </c>
      <c r="N11" s="65"/>
      <c r="O11" s="66" t="s">
        <v>114</v>
      </c>
      <c r="P11" s="67"/>
      <c r="Q11" s="63"/>
      <c r="R11" s="63"/>
    </row>
    <row r="12" spans="1:18" ht="15.75" x14ac:dyDescent="0.25">
      <c r="B12" s="68" t="s">
        <v>411</v>
      </c>
      <c r="C12" s="92" t="s">
        <v>112</v>
      </c>
      <c r="D12" s="93"/>
      <c r="E12" s="93"/>
      <c r="F12" s="93"/>
      <c r="G12" s="93"/>
      <c r="H12" s="93"/>
      <c r="I12" s="93"/>
      <c r="J12" s="93">
        <v>30</v>
      </c>
      <c r="K12" s="93"/>
      <c r="L12" s="93"/>
      <c r="M12" s="94">
        <f t="shared" si="0"/>
        <v>30</v>
      </c>
      <c r="N12" s="69" t="s">
        <v>114</v>
      </c>
      <c r="O12" s="66" t="s">
        <v>114</v>
      </c>
      <c r="P12" s="70" t="s">
        <v>114</v>
      </c>
      <c r="Q12" s="63"/>
      <c r="R12" s="63"/>
    </row>
    <row r="13" spans="1:18" ht="6.75" customHeight="1" x14ac:dyDescent="0.25">
      <c r="B13" s="71"/>
      <c r="C13" s="72"/>
      <c r="D13" s="72"/>
      <c r="E13" s="72"/>
      <c r="F13" s="72"/>
      <c r="G13" s="72"/>
      <c r="H13" s="72"/>
      <c r="I13" s="72"/>
      <c r="J13" s="72"/>
      <c r="K13" s="72"/>
      <c r="L13" s="72"/>
      <c r="M13" s="72"/>
      <c r="N13" s="73"/>
      <c r="O13" s="73"/>
      <c r="P13" s="41"/>
      <c r="Q13" s="41"/>
      <c r="R13" s="41"/>
    </row>
    <row r="14" spans="1:18" ht="15.75" x14ac:dyDescent="0.25">
      <c r="A14"/>
      <c r="B14" s="56" t="s">
        <v>153</v>
      </c>
      <c r="C14" s="57" t="s">
        <v>110</v>
      </c>
      <c r="D14" s="58"/>
      <c r="E14" s="58"/>
      <c r="F14" s="58">
        <v>22.84</v>
      </c>
      <c r="G14" s="58"/>
      <c r="H14" s="58"/>
      <c r="I14" s="58"/>
      <c r="J14" s="58">
        <v>21.15</v>
      </c>
      <c r="K14" s="58"/>
      <c r="L14" s="58"/>
      <c r="M14" s="59">
        <f>SUM(D14:L14)</f>
        <v>43.989999999999995</v>
      </c>
      <c r="N14" s="60"/>
      <c r="O14" s="61" t="s">
        <v>114</v>
      </c>
      <c r="P14" s="62"/>
      <c r="Q14"/>
      <c r="R14" s="63"/>
    </row>
    <row r="15" spans="1:18" ht="15.75" x14ac:dyDescent="0.25">
      <c r="A15"/>
      <c r="B15" s="64" t="s">
        <v>414</v>
      </c>
      <c r="C15" s="57" t="s">
        <v>111</v>
      </c>
      <c r="D15" s="58"/>
      <c r="E15" s="58"/>
      <c r="F15" s="58">
        <v>22.84</v>
      </c>
      <c r="G15" s="58"/>
      <c r="H15" s="58"/>
      <c r="I15" s="58"/>
      <c r="J15" s="58">
        <v>21.15</v>
      </c>
      <c r="K15" s="58"/>
      <c r="L15" s="58"/>
      <c r="M15" s="59">
        <f t="shared" ref="M15" si="1">SUM(D15:L15)</f>
        <v>43.989999999999995</v>
      </c>
      <c r="N15" s="65"/>
      <c r="O15" s="66" t="s">
        <v>114</v>
      </c>
      <c r="P15" s="67"/>
      <c r="Q15"/>
      <c r="R15" s="63"/>
    </row>
    <row r="16" spans="1:18" ht="15.75" x14ac:dyDescent="0.25">
      <c r="A16"/>
      <c r="B16" s="68" t="s">
        <v>413</v>
      </c>
      <c r="C16" s="92" t="s">
        <v>112</v>
      </c>
      <c r="D16" s="93"/>
      <c r="E16" s="93"/>
      <c r="F16" s="93">
        <v>21.39</v>
      </c>
      <c r="G16" s="93"/>
      <c r="H16" s="93"/>
      <c r="I16" s="93"/>
      <c r="J16" s="93">
        <v>21.05</v>
      </c>
      <c r="K16" s="93"/>
      <c r="L16" s="93"/>
      <c r="M16" s="94">
        <v>43.99</v>
      </c>
      <c r="N16" s="69"/>
      <c r="O16" s="66"/>
      <c r="P16" s="70" t="s">
        <v>114</v>
      </c>
      <c r="Q16"/>
      <c r="R16" s="63"/>
    </row>
    <row r="17" spans="1:18" ht="9" customHeight="1" x14ac:dyDescent="0.25">
      <c r="A17"/>
      <c r="B17"/>
      <c r="C17"/>
      <c r="D17"/>
      <c r="E17"/>
      <c r="F17"/>
      <c r="G17"/>
      <c r="H17"/>
      <c r="I17"/>
      <c r="J17"/>
      <c r="K17"/>
      <c r="L17"/>
      <c r="M17"/>
      <c r="N17"/>
      <c r="O17"/>
      <c r="P17"/>
      <c r="Q17"/>
      <c r="R17" s="41"/>
    </row>
    <row r="18" spans="1:18" ht="15.75" x14ac:dyDescent="0.25">
      <c r="B18" s="56" t="s">
        <v>153</v>
      </c>
      <c r="C18" s="57" t="s">
        <v>110</v>
      </c>
      <c r="D18" s="58"/>
      <c r="E18" s="58"/>
      <c r="F18" s="58">
        <v>16.606999999999999</v>
      </c>
      <c r="G18" s="58"/>
      <c r="H18" s="58"/>
      <c r="I18" s="58"/>
      <c r="J18" s="58">
        <v>24.15</v>
      </c>
      <c r="K18" s="58"/>
      <c r="L18" s="58"/>
      <c r="M18" s="59">
        <f>SUM(D18:L18)</f>
        <v>40.756999999999998</v>
      </c>
      <c r="N18" s="60"/>
      <c r="O18" s="61" t="s">
        <v>114</v>
      </c>
      <c r="P18" s="62"/>
    </row>
    <row r="19" spans="1:18" ht="15.75" x14ac:dyDescent="0.25">
      <c r="B19" s="64" t="s">
        <v>415</v>
      </c>
      <c r="C19" s="57" t="s">
        <v>111</v>
      </c>
      <c r="D19" s="58"/>
      <c r="E19" s="58"/>
      <c r="F19" s="58">
        <v>16.606999999999999</v>
      </c>
      <c r="G19" s="58"/>
      <c r="H19" s="58"/>
      <c r="I19" s="58"/>
      <c r="J19" s="58">
        <v>24.15</v>
      </c>
      <c r="K19" s="58"/>
      <c r="L19" s="58"/>
      <c r="M19" s="59">
        <f t="shared" ref="M19" si="2">SUM(D19:L19)</f>
        <v>40.756999999999998</v>
      </c>
      <c r="N19" s="65"/>
      <c r="O19" s="66" t="s">
        <v>114</v>
      </c>
      <c r="P19" s="67"/>
    </row>
    <row r="20" spans="1:18" ht="15.75" x14ac:dyDescent="0.25">
      <c r="B20" s="68" t="s">
        <v>411</v>
      </c>
      <c r="C20" s="92" t="s">
        <v>112</v>
      </c>
      <c r="D20" s="93"/>
      <c r="E20" s="93"/>
      <c r="F20" s="93">
        <v>16.393000000000001</v>
      </c>
      <c r="G20" s="93"/>
      <c r="H20" s="93"/>
      <c r="I20" s="93"/>
      <c r="J20" s="93">
        <v>23.7</v>
      </c>
      <c r="K20" s="93"/>
      <c r="L20" s="93"/>
      <c r="M20" s="94">
        <v>40.756999999999998</v>
      </c>
      <c r="N20" s="69"/>
      <c r="O20" s="66"/>
      <c r="P20" s="70" t="s">
        <v>114</v>
      </c>
    </row>
    <row r="21" spans="1:18" ht="10.5" customHeight="1" x14ac:dyDescent="0.25"/>
    <row r="22" spans="1:18" ht="15.75" x14ac:dyDescent="0.25">
      <c r="B22" s="56" t="s">
        <v>150</v>
      </c>
      <c r="C22" s="57" t="s">
        <v>110</v>
      </c>
      <c r="D22" s="58"/>
      <c r="E22" s="58"/>
      <c r="F22" s="58"/>
      <c r="G22" s="58"/>
      <c r="H22" s="58"/>
      <c r="I22" s="58"/>
      <c r="J22" s="58">
        <v>30</v>
      </c>
      <c r="K22" s="58"/>
      <c r="L22" s="58"/>
      <c r="M22" s="59">
        <f>SUM(D22:L22)</f>
        <v>30</v>
      </c>
      <c r="N22" s="60"/>
      <c r="O22" s="61" t="s">
        <v>114</v>
      </c>
      <c r="P22" s="62"/>
    </row>
    <row r="23" spans="1:18" ht="15.75" x14ac:dyDescent="0.25">
      <c r="B23" s="64" t="s">
        <v>417</v>
      </c>
      <c r="C23" s="57" t="s">
        <v>111</v>
      </c>
      <c r="D23" s="58"/>
      <c r="E23" s="58"/>
      <c r="F23" s="58"/>
      <c r="G23" s="58"/>
      <c r="H23" s="58"/>
      <c r="I23" s="58"/>
      <c r="J23" s="58">
        <v>30</v>
      </c>
      <c r="K23" s="58"/>
      <c r="L23" s="58"/>
      <c r="M23" s="59">
        <f t="shared" ref="M23:M24" si="3">SUM(D23:L23)</f>
        <v>30</v>
      </c>
      <c r="N23" s="65"/>
      <c r="O23" s="66" t="s">
        <v>114</v>
      </c>
      <c r="P23" s="67"/>
    </row>
    <row r="24" spans="1:18" ht="15.75" x14ac:dyDescent="0.25">
      <c r="B24" s="68" t="s">
        <v>416</v>
      </c>
      <c r="C24" s="92" t="s">
        <v>112</v>
      </c>
      <c r="D24" s="93"/>
      <c r="E24" s="93"/>
      <c r="F24" s="93"/>
      <c r="G24" s="93"/>
      <c r="H24" s="93"/>
      <c r="I24" s="93"/>
      <c r="J24" s="93">
        <v>30</v>
      </c>
      <c r="K24" s="93"/>
      <c r="L24" s="93"/>
      <c r="M24" s="94">
        <f t="shared" si="3"/>
        <v>30</v>
      </c>
      <c r="N24" s="69" t="s">
        <v>114</v>
      </c>
      <c r="O24" s="66" t="s">
        <v>114</v>
      </c>
      <c r="P24" s="70" t="s">
        <v>114</v>
      </c>
    </row>
    <row r="25" spans="1:18" ht="9" customHeight="1" x14ac:dyDescent="0.25"/>
    <row r="26" spans="1:18" ht="15.75" x14ac:dyDescent="0.25">
      <c r="B26" s="56" t="s">
        <v>150</v>
      </c>
      <c r="C26" s="57" t="s">
        <v>110</v>
      </c>
      <c r="D26" s="58"/>
      <c r="E26" s="58"/>
      <c r="F26" s="58"/>
      <c r="G26" s="58"/>
      <c r="H26" s="58"/>
      <c r="I26" s="58"/>
      <c r="J26" s="58">
        <v>30</v>
      </c>
      <c r="K26" s="58"/>
      <c r="L26" s="58"/>
      <c r="M26" s="59">
        <f>SUM(D26:L26)</f>
        <v>30</v>
      </c>
      <c r="N26" s="60"/>
      <c r="O26" s="61" t="s">
        <v>114</v>
      </c>
      <c r="P26" s="62"/>
    </row>
    <row r="27" spans="1:18" ht="15.75" x14ac:dyDescent="0.25">
      <c r="B27" s="64" t="s">
        <v>418</v>
      </c>
      <c r="C27" s="57" t="s">
        <v>111</v>
      </c>
      <c r="D27" s="58"/>
      <c r="E27" s="58"/>
      <c r="F27" s="58"/>
      <c r="G27" s="58"/>
      <c r="H27" s="58"/>
      <c r="I27" s="58"/>
      <c r="J27" s="58">
        <v>30</v>
      </c>
      <c r="K27" s="58"/>
      <c r="L27" s="58"/>
      <c r="M27" s="59">
        <f t="shared" ref="M27:M28" si="4">SUM(D27:L27)</f>
        <v>30</v>
      </c>
      <c r="N27" s="65"/>
      <c r="O27" s="66" t="s">
        <v>114</v>
      </c>
      <c r="P27" s="67"/>
    </row>
    <row r="28" spans="1:18" ht="15.75" x14ac:dyDescent="0.25">
      <c r="B28" s="68" t="s">
        <v>416</v>
      </c>
      <c r="C28" s="92" t="s">
        <v>112</v>
      </c>
      <c r="D28" s="93"/>
      <c r="E28" s="93"/>
      <c r="F28" s="93"/>
      <c r="G28" s="93"/>
      <c r="H28" s="93"/>
      <c r="I28" s="93"/>
      <c r="J28" s="93">
        <v>30</v>
      </c>
      <c r="K28" s="93"/>
      <c r="L28" s="93"/>
      <c r="M28" s="94">
        <f t="shared" si="4"/>
        <v>30</v>
      </c>
      <c r="N28" s="69" t="s">
        <v>114</v>
      </c>
      <c r="O28" s="66" t="s">
        <v>114</v>
      </c>
      <c r="P28" s="70" t="s">
        <v>114</v>
      </c>
    </row>
    <row r="29" spans="1:18" ht="9.75" customHeight="1" x14ac:dyDescent="0.25"/>
    <row r="30" spans="1:18" ht="15.75" x14ac:dyDescent="0.25">
      <c r="B30" s="56" t="s">
        <v>150</v>
      </c>
      <c r="C30" s="57" t="s">
        <v>110</v>
      </c>
      <c r="D30" s="58"/>
      <c r="E30" s="58"/>
      <c r="F30" s="58">
        <v>3.218</v>
      </c>
      <c r="G30" s="58"/>
      <c r="H30" s="58"/>
      <c r="I30" s="58"/>
      <c r="J30" s="58">
        <v>30</v>
      </c>
      <c r="K30" s="58"/>
      <c r="L30" s="58"/>
      <c r="M30" s="59">
        <f>SUM(D30:L30)</f>
        <v>33.218000000000004</v>
      </c>
      <c r="N30" s="60"/>
      <c r="O30" s="61" t="s">
        <v>114</v>
      </c>
      <c r="P30" s="62"/>
    </row>
    <row r="31" spans="1:18" ht="15.75" x14ac:dyDescent="0.25">
      <c r="B31" s="64" t="s">
        <v>419</v>
      </c>
      <c r="C31" s="57" t="s">
        <v>111</v>
      </c>
      <c r="D31" s="58"/>
      <c r="E31" s="58"/>
      <c r="F31" s="58">
        <v>4.3090000000000002</v>
      </c>
      <c r="G31" s="58"/>
      <c r="H31" s="58"/>
      <c r="I31" s="58"/>
      <c r="J31" s="58">
        <v>30</v>
      </c>
      <c r="K31" s="58"/>
      <c r="L31" s="58"/>
      <c r="M31" s="59">
        <f t="shared" ref="M31:M32" si="5">SUM(D31:L31)</f>
        <v>34.308999999999997</v>
      </c>
      <c r="N31" s="65"/>
      <c r="O31" s="66" t="s">
        <v>114</v>
      </c>
      <c r="P31" s="67"/>
    </row>
    <row r="32" spans="1:18" ht="15.75" x14ac:dyDescent="0.25">
      <c r="B32" s="68" t="s">
        <v>416</v>
      </c>
      <c r="C32" s="92" t="s">
        <v>112</v>
      </c>
      <c r="D32" s="93"/>
      <c r="E32" s="93"/>
      <c r="F32" s="93">
        <v>4.3090000000000002</v>
      </c>
      <c r="G32" s="93"/>
      <c r="H32" s="93"/>
      <c r="I32" s="93"/>
      <c r="J32" s="93">
        <v>30</v>
      </c>
      <c r="K32" s="93"/>
      <c r="L32" s="93"/>
      <c r="M32" s="94">
        <f t="shared" si="5"/>
        <v>34.308999999999997</v>
      </c>
      <c r="N32" s="69"/>
      <c r="O32" s="66" t="s">
        <v>114</v>
      </c>
      <c r="P32" s="70" t="s">
        <v>114</v>
      </c>
    </row>
    <row r="33" spans="2:16" ht="9.75" customHeight="1" x14ac:dyDescent="0.25"/>
    <row r="34" spans="2:16" ht="9" customHeight="1" x14ac:dyDescent="0.25"/>
    <row r="35" spans="2:16" ht="15.75" x14ac:dyDescent="0.25">
      <c r="B35" s="56" t="s">
        <v>150</v>
      </c>
      <c r="C35" s="57" t="s">
        <v>110</v>
      </c>
      <c r="D35" s="58"/>
      <c r="E35" s="58"/>
      <c r="F35" s="58">
        <v>4.68</v>
      </c>
      <c r="G35" s="58"/>
      <c r="H35" s="58"/>
      <c r="I35" s="58"/>
      <c r="J35" s="58">
        <v>30</v>
      </c>
      <c r="K35" s="58"/>
      <c r="L35" s="58"/>
      <c r="M35" s="59">
        <f>SUM(D35:L35)</f>
        <v>34.68</v>
      </c>
      <c r="N35" s="60"/>
      <c r="O35" s="61" t="s">
        <v>114</v>
      </c>
      <c r="P35" s="62"/>
    </row>
    <row r="36" spans="2:16" ht="15.75" x14ac:dyDescent="0.25">
      <c r="B36" s="64" t="s">
        <v>159</v>
      </c>
      <c r="C36" s="57" t="s">
        <v>111</v>
      </c>
      <c r="D36" s="58"/>
      <c r="E36" s="58"/>
      <c r="F36" s="58">
        <v>3.78</v>
      </c>
      <c r="G36" s="58"/>
      <c r="H36" s="58"/>
      <c r="I36" s="58"/>
      <c r="J36" s="58">
        <v>30</v>
      </c>
      <c r="K36" s="58"/>
      <c r="L36" s="58"/>
      <c r="M36" s="59">
        <f t="shared" ref="M36:M37" si="6">SUM(D36:L36)</f>
        <v>33.78</v>
      </c>
      <c r="N36" s="65" t="s">
        <v>184</v>
      </c>
      <c r="O36" s="66" t="s">
        <v>114</v>
      </c>
      <c r="P36" s="67"/>
    </row>
    <row r="37" spans="2:16" ht="15.75" x14ac:dyDescent="0.25">
      <c r="B37" s="68" t="s">
        <v>416</v>
      </c>
      <c r="C37" s="92" t="s">
        <v>112</v>
      </c>
      <c r="D37" s="93"/>
      <c r="E37" s="93"/>
      <c r="F37" s="93">
        <v>3.78</v>
      </c>
      <c r="G37" s="93"/>
      <c r="H37" s="93"/>
      <c r="I37" s="93"/>
      <c r="J37" s="93">
        <v>30</v>
      </c>
      <c r="K37" s="93"/>
      <c r="L37" s="93"/>
      <c r="M37" s="94">
        <f t="shared" si="6"/>
        <v>33.78</v>
      </c>
      <c r="N37" s="69" t="s">
        <v>183</v>
      </c>
      <c r="O37" s="66" t="s">
        <v>114</v>
      </c>
      <c r="P37" s="70" t="s">
        <v>114</v>
      </c>
    </row>
    <row r="38" spans="2:16" ht="9" customHeight="1" x14ac:dyDescent="0.25"/>
    <row r="39" spans="2:16" ht="15.75" x14ac:dyDescent="0.25">
      <c r="B39" s="56" t="s">
        <v>151</v>
      </c>
      <c r="C39" s="57" t="s">
        <v>110</v>
      </c>
      <c r="D39" s="58"/>
      <c r="E39" s="58"/>
      <c r="F39" s="58">
        <v>2.88</v>
      </c>
      <c r="G39" s="58"/>
      <c r="H39" s="58"/>
      <c r="I39" s="58"/>
      <c r="J39" s="58">
        <v>30</v>
      </c>
      <c r="K39" s="58"/>
      <c r="L39" s="58"/>
      <c r="M39" s="59">
        <f>SUM(D39:L39)</f>
        <v>32.880000000000003</v>
      </c>
      <c r="N39" s="60"/>
      <c r="O39" s="61" t="s">
        <v>114</v>
      </c>
      <c r="P39" s="62"/>
    </row>
    <row r="40" spans="2:16" ht="15.75" x14ac:dyDescent="0.25">
      <c r="B40" s="64" t="s">
        <v>420</v>
      </c>
      <c r="C40" s="57" t="s">
        <v>111</v>
      </c>
      <c r="D40" s="58"/>
      <c r="E40" s="58"/>
      <c r="F40" s="58">
        <v>2.88</v>
      </c>
      <c r="G40" s="58"/>
      <c r="H40" s="58"/>
      <c r="I40" s="58"/>
      <c r="J40" s="58">
        <v>30</v>
      </c>
      <c r="K40" s="58"/>
      <c r="L40" s="58"/>
      <c r="M40" s="59">
        <f t="shared" ref="M40:M41" si="7">SUM(D40:L40)</f>
        <v>32.880000000000003</v>
      </c>
      <c r="N40" s="65"/>
      <c r="O40" s="66" t="s">
        <v>114</v>
      </c>
      <c r="P40" s="67"/>
    </row>
    <row r="41" spans="2:16" ht="15.75" x14ac:dyDescent="0.25">
      <c r="B41" s="68" t="s">
        <v>416</v>
      </c>
      <c r="C41" s="92" t="s">
        <v>112</v>
      </c>
      <c r="D41" s="93"/>
      <c r="E41" s="93"/>
      <c r="F41" s="93">
        <v>2.88</v>
      </c>
      <c r="G41" s="93"/>
      <c r="H41" s="93"/>
      <c r="I41" s="93"/>
      <c r="J41" s="93">
        <v>30</v>
      </c>
      <c r="K41" s="93"/>
      <c r="L41" s="93"/>
      <c r="M41" s="94">
        <f t="shared" si="7"/>
        <v>32.880000000000003</v>
      </c>
      <c r="N41" s="69" t="s">
        <v>114</v>
      </c>
      <c r="O41" s="66" t="s">
        <v>114</v>
      </c>
      <c r="P41" s="70" t="s">
        <v>114</v>
      </c>
    </row>
    <row r="42" spans="2:16" ht="10.5" customHeight="1" x14ac:dyDescent="0.25"/>
    <row r="43" spans="2:16" ht="15.75" x14ac:dyDescent="0.25">
      <c r="B43" s="56" t="s">
        <v>151</v>
      </c>
      <c r="C43" s="57" t="s">
        <v>110</v>
      </c>
      <c r="D43" s="58"/>
      <c r="E43" s="58"/>
      <c r="F43" s="58">
        <v>30</v>
      </c>
      <c r="G43" s="58"/>
      <c r="H43" s="58"/>
      <c r="I43" s="58"/>
      <c r="J43" s="58">
        <v>30</v>
      </c>
      <c r="K43" s="58">
        <v>20</v>
      </c>
      <c r="L43" s="58"/>
      <c r="M43" s="59">
        <f>SUM(D43:L43)</f>
        <v>80</v>
      </c>
      <c r="N43" s="60"/>
      <c r="O43" s="61" t="s">
        <v>114</v>
      </c>
      <c r="P43" s="62"/>
    </row>
    <row r="44" spans="2:16" ht="15.75" x14ac:dyDescent="0.25">
      <c r="B44" s="64" t="s">
        <v>421</v>
      </c>
      <c r="C44" s="57" t="s">
        <v>111</v>
      </c>
      <c r="D44" s="58"/>
      <c r="E44" s="58"/>
      <c r="F44" s="58">
        <v>30</v>
      </c>
      <c r="G44" s="58"/>
      <c r="H44" s="58"/>
      <c r="I44" s="58"/>
      <c r="J44" s="58">
        <v>30</v>
      </c>
      <c r="K44" s="58">
        <v>20</v>
      </c>
      <c r="L44" s="58"/>
      <c r="M44" s="59">
        <f t="shared" ref="M44:M45" si="8">SUM(D44:L44)</f>
        <v>80</v>
      </c>
      <c r="N44" s="65"/>
      <c r="O44" s="66" t="s">
        <v>114</v>
      </c>
      <c r="P44" s="67"/>
    </row>
    <row r="45" spans="2:16" ht="15.75" x14ac:dyDescent="0.25">
      <c r="B45" s="68" t="s">
        <v>416</v>
      </c>
      <c r="C45" s="92" t="s">
        <v>112</v>
      </c>
      <c r="D45" s="93"/>
      <c r="E45" s="93"/>
      <c r="F45" s="93">
        <v>30</v>
      </c>
      <c r="G45" s="93"/>
      <c r="H45" s="93"/>
      <c r="I45" s="93"/>
      <c r="J45" s="93">
        <v>30</v>
      </c>
      <c r="K45" s="93">
        <v>20</v>
      </c>
      <c r="L45" s="93"/>
      <c r="M45" s="94">
        <f t="shared" si="8"/>
        <v>80</v>
      </c>
      <c r="N45" s="69" t="s">
        <v>114</v>
      </c>
      <c r="O45" s="66" t="s">
        <v>114</v>
      </c>
      <c r="P45" s="70" t="s">
        <v>114</v>
      </c>
    </row>
    <row r="46" spans="2:16" ht="7.5" customHeight="1" x14ac:dyDescent="0.25"/>
    <row r="47" spans="2:16" ht="15.75" x14ac:dyDescent="0.25">
      <c r="B47" s="56" t="s">
        <v>151</v>
      </c>
      <c r="C47" s="57" t="s">
        <v>110</v>
      </c>
      <c r="D47" s="58"/>
      <c r="E47" s="58"/>
      <c r="F47" s="58">
        <v>8.3249999999999993</v>
      </c>
      <c r="G47" s="58"/>
      <c r="H47" s="58"/>
      <c r="I47" s="58"/>
      <c r="J47" s="58">
        <v>30</v>
      </c>
      <c r="K47" s="58">
        <v>2.7</v>
      </c>
      <c r="L47" s="58"/>
      <c r="M47" s="59">
        <f>SUM(D47:L47)</f>
        <v>41.025000000000006</v>
      </c>
      <c r="N47" s="60"/>
      <c r="O47" s="61" t="s">
        <v>114</v>
      </c>
      <c r="P47" s="62"/>
    </row>
    <row r="48" spans="2:16" ht="15.75" x14ac:dyDescent="0.25">
      <c r="B48" s="64" t="s">
        <v>422</v>
      </c>
      <c r="C48" s="57" t="s">
        <v>111</v>
      </c>
      <c r="D48" s="58"/>
      <c r="E48" s="58"/>
      <c r="F48" s="58">
        <v>8.3249999999999993</v>
      </c>
      <c r="G48" s="58"/>
      <c r="H48" s="58"/>
      <c r="I48" s="58"/>
      <c r="J48" s="58">
        <v>30</v>
      </c>
      <c r="K48" s="58">
        <v>2.7</v>
      </c>
      <c r="L48" s="58"/>
      <c r="M48" s="59">
        <f t="shared" ref="M48:M49" si="9">SUM(D48:L48)</f>
        <v>41.025000000000006</v>
      </c>
      <c r="N48" s="65"/>
      <c r="O48" s="66" t="s">
        <v>114</v>
      </c>
      <c r="P48" s="67"/>
    </row>
    <row r="49" spans="2:16" ht="15.75" x14ac:dyDescent="0.25">
      <c r="B49" s="68" t="s">
        <v>416</v>
      </c>
      <c r="C49" s="92" t="s">
        <v>112</v>
      </c>
      <c r="D49" s="93"/>
      <c r="E49" s="93"/>
      <c r="F49" s="93">
        <v>8.3249999999999993</v>
      </c>
      <c r="G49" s="93"/>
      <c r="H49" s="93"/>
      <c r="I49" s="93"/>
      <c r="J49" s="93">
        <v>30</v>
      </c>
      <c r="K49" s="93">
        <v>2.7</v>
      </c>
      <c r="L49" s="93"/>
      <c r="M49" s="94">
        <f t="shared" si="9"/>
        <v>41.025000000000006</v>
      </c>
      <c r="N49" s="69" t="s">
        <v>114</v>
      </c>
      <c r="O49" s="66" t="s">
        <v>114</v>
      </c>
      <c r="P49" s="70" t="s">
        <v>114</v>
      </c>
    </row>
    <row r="50" spans="2:16" ht="8.25" customHeight="1" x14ac:dyDescent="0.25"/>
    <row r="51" spans="2:16" ht="15.75" x14ac:dyDescent="0.25">
      <c r="B51" s="56" t="s">
        <v>153</v>
      </c>
      <c r="C51" s="57" t="s">
        <v>110</v>
      </c>
      <c r="D51" s="58"/>
      <c r="E51" s="58"/>
      <c r="F51" s="58">
        <v>30</v>
      </c>
      <c r="G51" s="58"/>
      <c r="H51" s="58"/>
      <c r="I51" s="58"/>
      <c r="J51" s="58">
        <v>18</v>
      </c>
      <c r="K51" s="58"/>
      <c r="L51" s="58"/>
      <c r="M51" s="59">
        <f>SUM(D51:L51)</f>
        <v>48</v>
      </c>
      <c r="N51" s="60"/>
      <c r="O51" s="61" t="s">
        <v>114</v>
      </c>
      <c r="P51" s="62"/>
    </row>
    <row r="52" spans="2:16" ht="15.75" x14ac:dyDescent="0.25">
      <c r="B52" s="64" t="s">
        <v>423</v>
      </c>
      <c r="C52" s="57" t="s">
        <v>111</v>
      </c>
      <c r="D52" s="58"/>
      <c r="E52" s="58"/>
      <c r="F52" s="58">
        <v>30</v>
      </c>
      <c r="G52" s="58"/>
      <c r="H52" s="58"/>
      <c r="I52" s="58"/>
      <c r="J52" s="58">
        <v>18</v>
      </c>
      <c r="K52" s="58"/>
      <c r="L52" s="58"/>
      <c r="M52" s="59">
        <f t="shared" ref="M52:M53" si="10">SUM(D52:L52)</f>
        <v>48</v>
      </c>
      <c r="N52" s="65"/>
      <c r="O52" s="66" t="s">
        <v>114</v>
      </c>
      <c r="P52" s="67"/>
    </row>
    <row r="53" spans="2:16" ht="15.75" x14ac:dyDescent="0.25">
      <c r="B53" s="68" t="s">
        <v>416</v>
      </c>
      <c r="C53" s="92" t="s">
        <v>112</v>
      </c>
      <c r="D53" s="93"/>
      <c r="E53" s="93"/>
      <c r="F53" s="93">
        <v>30</v>
      </c>
      <c r="G53" s="93"/>
      <c r="H53" s="93"/>
      <c r="I53" s="93"/>
      <c r="J53" s="93">
        <v>18</v>
      </c>
      <c r="K53" s="93"/>
      <c r="L53" s="93"/>
      <c r="M53" s="94">
        <f t="shared" si="10"/>
        <v>48</v>
      </c>
      <c r="N53" s="69" t="s">
        <v>114</v>
      </c>
      <c r="O53" s="66" t="s">
        <v>114</v>
      </c>
      <c r="P53" s="70" t="s">
        <v>114</v>
      </c>
    </row>
    <row r="54" spans="2:16" ht="7.5" customHeight="1" x14ac:dyDescent="0.25"/>
    <row r="55" spans="2:16" ht="15.75" x14ac:dyDescent="0.25">
      <c r="B55" s="56" t="s">
        <v>153</v>
      </c>
      <c r="C55" s="57" t="s">
        <v>110</v>
      </c>
      <c r="D55" s="58"/>
      <c r="E55" s="58"/>
      <c r="F55" s="58">
        <v>15.84</v>
      </c>
      <c r="G55" s="58"/>
      <c r="H55" s="58"/>
      <c r="I55" s="58"/>
      <c r="J55" s="58">
        <v>22.2</v>
      </c>
      <c r="K55" s="58"/>
      <c r="L55" s="58"/>
      <c r="M55" s="59">
        <f>SUM(D55:L55)</f>
        <v>38.04</v>
      </c>
      <c r="N55" s="60"/>
      <c r="O55" s="61" t="s">
        <v>114</v>
      </c>
      <c r="P55" s="62"/>
    </row>
    <row r="56" spans="2:16" ht="15.75" x14ac:dyDescent="0.25">
      <c r="B56" s="120" t="s">
        <v>424</v>
      </c>
      <c r="C56" s="57" t="s">
        <v>111</v>
      </c>
      <c r="D56" s="58"/>
      <c r="E56" s="58"/>
      <c r="F56" s="58">
        <v>15.84</v>
      </c>
      <c r="G56" s="58"/>
      <c r="H56" s="58"/>
      <c r="I56" s="58"/>
      <c r="J56" s="58">
        <v>22.2</v>
      </c>
      <c r="K56" s="58"/>
      <c r="L56" s="58"/>
      <c r="M56" s="59">
        <f t="shared" ref="M56:M57" si="11">SUM(D56:L56)</f>
        <v>38.04</v>
      </c>
      <c r="N56" s="65"/>
      <c r="O56" s="66" t="s">
        <v>114</v>
      </c>
      <c r="P56" s="67"/>
    </row>
    <row r="57" spans="2:16" ht="15.75" x14ac:dyDescent="0.25">
      <c r="B57" s="68" t="s">
        <v>416</v>
      </c>
      <c r="C57" s="92" t="s">
        <v>112</v>
      </c>
      <c r="D57" s="93"/>
      <c r="E57" s="93"/>
      <c r="F57" s="93">
        <v>15.84</v>
      </c>
      <c r="G57" s="93"/>
      <c r="H57" s="93"/>
      <c r="I57" s="93"/>
      <c r="J57" s="93">
        <v>22.2</v>
      </c>
      <c r="K57" s="93"/>
      <c r="L57" s="93"/>
      <c r="M57" s="94">
        <f t="shared" si="11"/>
        <v>38.04</v>
      </c>
      <c r="N57" s="69" t="s">
        <v>114</v>
      </c>
      <c r="O57" s="66" t="s">
        <v>114</v>
      </c>
      <c r="P57" s="70" t="s">
        <v>114</v>
      </c>
    </row>
    <row r="59" spans="2:16" ht="15.75" x14ac:dyDescent="0.25">
      <c r="B59" s="56" t="s">
        <v>153</v>
      </c>
      <c r="C59" s="57" t="s">
        <v>110</v>
      </c>
      <c r="D59" s="58"/>
      <c r="E59" s="58"/>
      <c r="F59" s="58">
        <v>11.7</v>
      </c>
      <c r="G59" s="58"/>
      <c r="H59" s="58"/>
      <c r="I59" s="58"/>
      <c r="J59" s="58">
        <v>25.8</v>
      </c>
      <c r="K59" s="58"/>
      <c r="L59" s="58"/>
      <c r="M59" s="59">
        <f>SUM(D59:L59)</f>
        <v>37.5</v>
      </c>
      <c r="N59" s="60"/>
      <c r="O59" s="61" t="s">
        <v>114</v>
      </c>
      <c r="P59" s="62"/>
    </row>
    <row r="60" spans="2:16" ht="15.75" x14ac:dyDescent="0.25">
      <c r="B60" s="120" t="s">
        <v>425</v>
      </c>
      <c r="C60" s="57" t="s">
        <v>111</v>
      </c>
      <c r="D60" s="58"/>
      <c r="E60" s="58"/>
      <c r="F60" s="58">
        <v>11.7</v>
      </c>
      <c r="G60" s="58"/>
      <c r="H60" s="58"/>
      <c r="I60" s="58"/>
      <c r="J60" s="58">
        <v>25.8</v>
      </c>
      <c r="K60" s="58"/>
      <c r="L60" s="58"/>
      <c r="M60" s="59">
        <f t="shared" ref="M60:M61" si="12">SUM(D60:L60)</f>
        <v>37.5</v>
      </c>
      <c r="N60" s="65"/>
      <c r="O60" s="66" t="s">
        <v>114</v>
      </c>
      <c r="P60" s="67"/>
    </row>
    <row r="61" spans="2:16" ht="15.75" x14ac:dyDescent="0.25">
      <c r="B61" s="68" t="s">
        <v>416</v>
      </c>
      <c r="C61" s="92" t="s">
        <v>112</v>
      </c>
      <c r="D61" s="93"/>
      <c r="E61" s="93"/>
      <c r="F61" s="93">
        <v>11.7</v>
      </c>
      <c r="G61" s="93"/>
      <c r="H61" s="93"/>
      <c r="I61" s="93"/>
      <c r="J61" s="93">
        <v>25.8</v>
      </c>
      <c r="K61" s="93"/>
      <c r="L61" s="93"/>
      <c r="M61" s="94">
        <f t="shared" si="12"/>
        <v>37.5</v>
      </c>
      <c r="N61" s="69" t="s">
        <v>114</v>
      </c>
      <c r="O61" s="66" t="s">
        <v>114</v>
      </c>
      <c r="P61" s="70" t="s">
        <v>114</v>
      </c>
    </row>
  </sheetData>
  <sheetProtection algorithmName="SHA-512" hashValue="EdQYUOXrkXM6ddOk6ht/OI/l740LQ2TGMIe18tAjS8JPlwoKStzZ2NQL98CnJvtRshp9aBIStL+C4r70UIXoog==" saltValue="L9lzf4MXadBpqiDO9+QjXw==" spinCount="100000" sheet="1" objects="1" scenarios="1"/>
  <mergeCells count="8">
    <mergeCell ref="B6:C6"/>
    <mergeCell ref="D6:M6"/>
    <mergeCell ref="B2:H2"/>
    <mergeCell ref="I2:N4"/>
    <mergeCell ref="B3:H3"/>
    <mergeCell ref="B4:H4"/>
    <mergeCell ref="B5:G5"/>
    <mergeCell ref="H5:P5"/>
  </mergeCells>
  <dataValidations count="4">
    <dataValidation type="decimal" allowBlank="1" showInputMessage="1" showErrorMessage="1" errorTitle="UYARI" error="Bu alan için 0-30 arası bir puan girebilirsiniz ve ondalık kısmı virgül ile ayrılmalıdır !" sqref="F35:F37 I35:J37 F39:F41 I39:J41 F43:F45 I43:J45 F47:F49 I47:J49 F51:F53 I51:J53 F55:F57 I55:J57 F59:F61 I59:J61 I30:J32 F30:F32 I26:J28 F26:F28 I22:J24 F22:F24 I18:J20 F18:F20 I14:J16 F14:F16 I10:J12 F10:F12">
      <formula1>0</formula1>
      <formula2>30</formula2>
    </dataValidation>
    <dataValidation type="decimal" allowBlank="1" showInputMessage="1" showErrorMessage="1" errorTitle="UYARI" error="Bu alan için 0-15 arası bir puan girebilirsiniz ve ondalık kısmı virgül ile ayrılmalıdır !" sqref="G35:H37 E35:E37 G39:H41 E39:E41 G43:H45 E43:E45 G47:H49 E47:E49 G51:H53 E51:E53 G55:H57 E55:E57 G59:H61 E59:E61 E30:E32 G30:H32 E26:E28 G26:H28 E22:E24 G22:H24 E18:E20 G18:H20 E14:E16 G14:H16 E10:E12 G10:H12">
      <formula1>0</formula1>
      <formula2>15</formula2>
    </dataValidation>
    <dataValidation type="decimal" allowBlank="1" showInputMessage="1" showErrorMessage="1" errorTitle="UYARI" error="Bu alan için 0-20 arası bir puan girebilirsiniz ve ondalık kısmı virgül ile ayrılmalıdır !" sqref="K35:L37 D35:D37 K39:L41 D39:D41 K43:L45 D43:D45 K47:L49 D47:D49 K51:L53 D51:D53 K55:L57 D55:D57 K59:L61 D59:D61 D30:D32 K30:L32 D26:D28 K26:L28 D22:D24 K22:L24 D18:D20 K18:L20 D14:D16 K14:L16 D10:D12 K10:L12">
      <formula1>0</formula1>
      <formula2>20</formula2>
    </dataValidation>
    <dataValidation type="list" allowBlank="1" showInputMessage="1" showErrorMessage="1" error="Lütfen kutudan bir unvan seçimi yapınız..." sqref="B35 B39 B43 B47 B51 B55 B59 B30 B26 B22 B18 B14 B10">
      <formula1>"Prof. Dr.,Doç. Dr.,Dr. Öğr. Üyesi, Arş. Gör.(Dr.), Arş. Gör., Öğr. Gör. (Dr.),Öğr. Gör"</formula1>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7"/>
  <sheetViews>
    <sheetView showGridLines="0" workbookViewId="0"/>
  </sheetViews>
  <sheetFormatPr defaultRowHeight="15" x14ac:dyDescent="0.2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x14ac:dyDescent="0.25"/>
    <row r="2" spans="2:18" ht="18.75" customHeight="1" x14ac:dyDescent="0.25">
      <c r="B2" s="134" t="s">
        <v>0</v>
      </c>
      <c r="C2" s="135"/>
      <c r="D2" s="135"/>
      <c r="E2" s="135"/>
      <c r="F2" s="135"/>
      <c r="G2" s="135"/>
      <c r="H2" s="135"/>
      <c r="I2" s="136" t="s">
        <v>209</v>
      </c>
      <c r="J2" s="136"/>
      <c r="K2" s="136"/>
      <c r="L2" s="136"/>
      <c r="M2" s="136"/>
      <c r="N2" s="136"/>
      <c r="O2" s="74"/>
      <c r="P2" s="75"/>
      <c r="Q2" s="41"/>
      <c r="R2" s="41"/>
    </row>
    <row r="3" spans="2:18" ht="18.75" x14ac:dyDescent="0.25">
      <c r="B3" s="139" t="s">
        <v>88</v>
      </c>
      <c r="C3" s="140"/>
      <c r="D3" s="140"/>
      <c r="E3" s="140"/>
      <c r="F3" s="140"/>
      <c r="G3" s="140"/>
      <c r="H3" s="140"/>
      <c r="I3" s="137"/>
      <c r="J3" s="137"/>
      <c r="K3" s="137"/>
      <c r="L3" s="137"/>
      <c r="M3" s="137"/>
      <c r="N3" s="137"/>
      <c r="O3" s="76"/>
      <c r="P3" s="77"/>
      <c r="Q3" s="3"/>
      <c r="R3" s="41"/>
    </row>
    <row r="4" spans="2:18" ht="18.75" x14ac:dyDescent="0.25">
      <c r="B4" s="141" t="s">
        <v>187</v>
      </c>
      <c r="C4" s="142"/>
      <c r="D4" s="142"/>
      <c r="E4" s="142"/>
      <c r="F4" s="142"/>
      <c r="G4" s="142"/>
      <c r="H4" s="142"/>
      <c r="I4" s="138"/>
      <c r="J4" s="138"/>
      <c r="K4" s="138"/>
      <c r="L4" s="138"/>
      <c r="M4" s="138"/>
      <c r="N4" s="138"/>
      <c r="O4" s="78"/>
      <c r="P4" s="79"/>
      <c r="Q4" s="41"/>
      <c r="R4" s="41"/>
    </row>
    <row r="5" spans="2:18" x14ac:dyDescent="0.25">
      <c r="B5" s="143" t="s">
        <v>217</v>
      </c>
      <c r="C5" s="144"/>
      <c r="D5" s="144"/>
      <c r="E5" s="144"/>
      <c r="F5" s="144"/>
      <c r="G5" s="144"/>
      <c r="H5" s="145" t="s">
        <v>8</v>
      </c>
      <c r="I5" s="146"/>
      <c r="J5" s="146"/>
      <c r="K5" s="146"/>
      <c r="L5" s="146"/>
      <c r="M5" s="146"/>
      <c r="N5" s="146"/>
      <c r="O5" s="146"/>
      <c r="P5" s="147"/>
      <c r="Q5" s="41"/>
      <c r="R5" s="41"/>
    </row>
    <row r="6" spans="2:18" ht="15.75" x14ac:dyDescent="0.25">
      <c r="B6" s="129" t="s">
        <v>218</v>
      </c>
      <c r="C6" s="130"/>
      <c r="D6" s="131" t="s">
        <v>89</v>
      </c>
      <c r="E6" s="132"/>
      <c r="F6" s="132"/>
      <c r="G6" s="132"/>
      <c r="H6" s="132"/>
      <c r="I6" s="132"/>
      <c r="J6" s="132"/>
      <c r="K6" s="132"/>
      <c r="L6" s="132"/>
      <c r="M6" s="133"/>
      <c r="N6" s="42"/>
      <c r="O6" s="42"/>
      <c r="P6" s="43" t="s">
        <v>90</v>
      </c>
      <c r="Q6" s="41"/>
      <c r="R6" s="41"/>
    </row>
    <row r="7" spans="2:18" ht="16.5" x14ac:dyDescent="0.35">
      <c r="B7" s="80" t="s">
        <v>91</v>
      </c>
      <c r="C7" s="81" t="s">
        <v>92</v>
      </c>
      <c r="D7" s="82" t="s">
        <v>93</v>
      </c>
      <c r="E7" s="83" t="s">
        <v>94</v>
      </c>
      <c r="F7" s="84" t="s">
        <v>95</v>
      </c>
      <c r="G7" s="85" t="s">
        <v>96</v>
      </c>
      <c r="H7" s="84" t="s">
        <v>97</v>
      </c>
      <c r="I7" s="83" t="s">
        <v>98</v>
      </c>
      <c r="J7" s="84" t="s">
        <v>99</v>
      </c>
      <c r="K7" s="85" t="s">
        <v>100</v>
      </c>
      <c r="L7" s="84" t="s">
        <v>101</v>
      </c>
      <c r="M7" s="44" t="s">
        <v>102</v>
      </c>
      <c r="N7" s="42"/>
      <c r="O7" s="42"/>
      <c r="P7" s="45"/>
      <c r="Q7" s="46"/>
      <c r="R7" s="46"/>
    </row>
    <row r="8" spans="2:18" ht="15.75" customHeight="1" x14ac:dyDescent="0.25">
      <c r="B8" s="86" t="s">
        <v>103</v>
      </c>
      <c r="C8" s="87" t="s">
        <v>104</v>
      </c>
      <c r="D8" s="88" t="s">
        <v>105</v>
      </c>
      <c r="E8" s="89" t="s">
        <v>106</v>
      </c>
      <c r="F8" s="90" t="s">
        <v>107</v>
      </c>
      <c r="G8" s="91" t="s">
        <v>106</v>
      </c>
      <c r="H8" s="90" t="s">
        <v>106</v>
      </c>
      <c r="I8" s="89" t="s">
        <v>107</v>
      </c>
      <c r="J8" s="90" t="s">
        <v>107</v>
      </c>
      <c r="K8" s="91" t="s">
        <v>105</v>
      </c>
      <c r="L8" s="90" t="s">
        <v>105</v>
      </c>
      <c r="M8" s="47" t="s">
        <v>108</v>
      </c>
      <c r="N8" s="42"/>
      <c r="O8" s="42"/>
      <c r="P8" s="48" t="s">
        <v>109</v>
      </c>
      <c r="Q8" s="49"/>
      <c r="R8" s="49"/>
    </row>
    <row r="9" spans="2:18" ht="5.25" customHeight="1" x14ac:dyDescent="0.25">
      <c r="B9" s="50"/>
      <c r="C9" s="50"/>
      <c r="D9" s="51"/>
      <c r="E9" s="52"/>
      <c r="F9" s="52"/>
      <c r="G9" s="53"/>
      <c r="H9" s="52"/>
      <c r="I9" s="52"/>
      <c r="J9" s="52"/>
      <c r="K9" s="53"/>
      <c r="L9" s="52"/>
      <c r="M9" s="53"/>
      <c r="N9" s="54"/>
      <c r="O9" s="54"/>
      <c r="P9" s="55"/>
      <c r="Q9" s="55"/>
      <c r="R9" s="55"/>
    </row>
    <row r="10" spans="2:18" ht="15.75" x14ac:dyDescent="0.25">
      <c r="B10" s="56" t="s">
        <v>154</v>
      </c>
      <c r="C10" s="57" t="s">
        <v>110</v>
      </c>
      <c r="D10" s="58"/>
      <c r="E10" s="58"/>
      <c r="F10" s="58">
        <v>27</v>
      </c>
      <c r="G10" s="58"/>
      <c r="H10" s="58"/>
      <c r="I10" s="58"/>
      <c r="J10" s="58">
        <v>0.6</v>
      </c>
      <c r="K10" s="58">
        <v>3</v>
      </c>
      <c r="L10" s="58"/>
      <c r="M10" s="59">
        <f>SUM(D10:L10)</f>
        <v>30.6</v>
      </c>
      <c r="N10" s="60"/>
      <c r="O10" s="61" t="s">
        <v>114</v>
      </c>
      <c r="P10" s="62"/>
      <c r="Q10" s="63"/>
      <c r="R10" s="63"/>
    </row>
    <row r="11" spans="2:18" ht="15.75" x14ac:dyDescent="0.25">
      <c r="B11" s="64" t="s">
        <v>248</v>
      </c>
      <c r="C11" s="57" t="s">
        <v>111</v>
      </c>
      <c r="D11" s="58"/>
      <c r="E11" s="58"/>
      <c r="F11" s="58">
        <v>27</v>
      </c>
      <c r="G11" s="58"/>
      <c r="H11" s="58"/>
      <c r="I11" s="58"/>
      <c r="J11" s="58">
        <v>0.6</v>
      </c>
      <c r="K11" s="58">
        <v>3</v>
      </c>
      <c r="L11" s="58"/>
      <c r="M11" s="59">
        <f t="shared" ref="M11:M12" si="0">SUM(D11:L11)</f>
        <v>30.6</v>
      </c>
      <c r="N11" s="65"/>
      <c r="O11" s="66" t="s">
        <v>114</v>
      </c>
      <c r="P11" s="67"/>
      <c r="Q11" s="63"/>
      <c r="R11" s="63"/>
    </row>
    <row r="12" spans="2:18" ht="15.75" x14ac:dyDescent="0.25">
      <c r="B12" s="68" t="s">
        <v>247</v>
      </c>
      <c r="C12" s="92" t="s">
        <v>112</v>
      </c>
      <c r="D12" s="93"/>
      <c r="E12" s="93"/>
      <c r="F12" s="93">
        <v>19.5</v>
      </c>
      <c r="G12" s="93"/>
      <c r="H12" s="93"/>
      <c r="I12" s="93"/>
      <c r="J12" s="93">
        <v>0.6</v>
      </c>
      <c r="K12" s="93">
        <v>0</v>
      </c>
      <c r="L12" s="93"/>
      <c r="M12" s="94">
        <f t="shared" si="0"/>
        <v>20.100000000000001</v>
      </c>
      <c r="N12" s="69" t="s">
        <v>183</v>
      </c>
      <c r="O12" s="66" t="s">
        <v>184</v>
      </c>
      <c r="P12" s="70" t="s">
        <v>114</v>
      </c>
      <c r="Q12" s="63"/>
      <c r="R12" s="63"/>
    </row>
    <row r="13" spans="2:18" ht="5.25" customHeight="1" x14ac:dyDescent="0.25">
      <c r="B13" s="71"/>
      <c r="C13" s="72"/>
      <c r="D13" s="72"/>
      <c r="E13" s="72"/>
      <c r="F13" s="72"/>
      <c r="G13" s="72"/>
      <c r="H13" s="72"/>
      <c r="I13" s="72"/>
      <c r="J13" s="72"/>
      <c r="K13" s="72"/>
      <c r="L13" s="72"/>
      <c r="M13" s="72"/>
      <c r="N13" s="73"/>
      <c r="O13" s="73"/>
      <c r="P13" s="41"/>
      <c r="Q13" s="41"/>
      <c r="R13" s="41"/>
    </row>
    <row r="14" spans="2:18" ht="15.75" x14ac:dyDescent="0.25">
      <c r="B14" s="56" t="s">
        <v>153</v>
      </c>
      <c r="C14" s="57" t="s">
        <v>110</v>
      </c>
      <c r="D14" s="58"/>
      <c r="E14" s="58"/>
      <c r="F14" s="58"/>
      <c r="G14" s="58"/>
      <c r="H14" s="58"/>
      <c r="I14" s="58"/>
      <c r="J14" s="58">
        <v>30</v>
      </c>
      <c r="K14" s="58"/>
      <c r="L14" s="58"/>
      <c r="M14" s="59">
        <f>SUM(D14:L14)</f>
        <v>30</v>
      </c>
      <c r="N14" s="60"/>
      <c r="O14" s="61" t="s">
        <v>114</v>
      </c>
      <c r="P14" s="62"/>
      <c r="R14" s="63"/>
    </row>
    <row r="15" spans="2:18" ht="15.75" x14ac:dyDescent="0.25">
      <c r="B15" s="64" t="s">
        <v>249</v>
      </c>
      <c r="C15" s="57" t="s">
        <v>111</v>
      </c>
      <c r="D15" s="58"/>
      <c r="E15" s="58"/>
      <c r="F15" s="58"/>
      <c r="G15" s="58"/>
      <c r="H15" s="58"/>
      <c r="I15" s="58"/>
      <c r="J15" s="58">
        <v>30</v>
      </c>
      <c r="K15" s="58"/>
      <c r="L15" s="58"/>
      <c r="M15" s="59">
        <f t="shared" ref="M15:M16" si="1">SUM(D15:L15)</f>
        <v>30</v>
      </c>
      <c r="N15" s="65"/>
      <c r="O15" s="66" t="s">
        <v>114</v>
      </c>
      <c r="P15" s="67"/>
      <c r="R15" s="63"/>
    </row>
    <row r="16" spans="2:18" ht="15.75" x14ac:dyDescent="0.25">
      <c r="B16" s="68" t="s">
        <v>250</v>
      </c>
      <c r="C16" s="92" t="s">
        <v>112</v>
      </c>
      <c r="D16" s="93"/>
      <c r="E16" s="93"/>
      <c r="F16" s="93"/>
      <c r="G16" s="93"/>
      <c r="H16" s="93"/>
      <c r="I16" s="93"/>
      <c r="J16" s="93">
        <v>30</v>
      </c>
      <c r="K16" s="93"/>
      <c r="L16" s="93"/>
      <c r="M16" s="94">
        <f t="shared" si="1"/>
        <v>30</v>
      </c>
      <c r="N16" s="69" t="s">
        <v>114</v>
      </c>
      <c r="O16" s="66" t="s">
        <v>114</v>
      </c>
      <c r="P16" s="70" t="s">
        <v>114</v>
      </c>
      <c r="R16" s="63"/>
    </row>
    <row r="17" spans="18:18" x14ac:dyDescent="0.25">
      <c r="R17" s="41"/>
    </row>
  </sheetData>
  <sheetProtection algorithmName="SHA-512" hashValue="xdUQ1ro+hxw5ZtxjIamTnE68g9BgtOCuHdls7DbspvBpZHdOzj94d96msF9eA+R4U+5uKk5kPqWsn9uMK75mkA==" saltValue="pXjNa7FsUUcJ+R/z4PS5xg==" spinCount="100000" sheet="1" objects="1" scenarios="1"/>
  <mergeCells count="8">
    <mergeCell ref="B6:C6"/>
    <mergeCell ref="D6:M6"/>
    <mergeCell ref="B2:H2"/>
    <mergeCell ref="I2:N4"/>
    <mergeCell ref="B3:H3"/>
    <mergeCell ref="B4:H4"/>
    <mergeCell ref="B5:G5"/>
    <mergeCell ref="H5:P5"/>
  </mergeCells>
  <dataValidations count="4">
    <dataValidation type="list" allowBlank="1" showInputMessage="1" showErrorMessage="1" error="Lütfen kutudan bir unvan seçimi yapınız..." sqref="B10 B14">
      <formula1>"Prof. Dr.,Doç. Dr.,Dr. Öğr. Üyesi, Arş. Gör.(Dr.), Arş. Gör., Öğr. Gör. (Dr.),Öğr. Gör"</formula1>
    </dataValidation>
    <dataValidation type="decimal" allowBlank="1" showInputMessage="1" showErrorMessage="1" errorTitle="UYARI" error="Bu alan için 0-20 arası bir puan girebilirsiniz ve ondalık kısmı virgül ile ayrılmalıdır !" sqref="K10:L12 D10:D12 K14:L16 D14:D16">
      <formula1>0</formula1>
      <formula2>20</formula2>
    </dataValidation>
    <dataValidation type="decimal" allowBlank="1" showInputMessage="1" showErrorMessage="1" errorTitle="UYARI" error="Bu alan için 0-15 arası bir puan girebilirsiniz ve ondalık kısmı virgül ile ayrılmalıdır !" sqref="G10:H12 E10:E12 G14:H16 E14:E16">
      <formula1>0</formula1>
      <formula2>15</formula2>
    </dataValidation>
    <dataValidation type="decimal" allowBlank="1" showInputMessage="1" showErrorMessage="1" errorTitle="UYARI" error="Bu alan için 0-30 arası bir puan girebilirsiniz ve ondalık kısmı virgül ile ayrılmalıdır !" sqref="F10:F12 I10:J12 F14:F16 I14:J16">
      <formula1>0</formula1>
      <formula2>30</formula2>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1:18" ht="8.25" customHeight="1" x14ac:dyDescent="0.25"/>
    <row r="2" spans="1:18" ht="18.75" customHeight="1" x14ac:dyDescent="0.25">
      <c r="B2" s="134" t="s">
        <v>0</v>
      </c>
      <c r="C2" s="135"/>
      <c r="D2" s="135"/>
      <c r="E2" s="135"/>
      <c r="F2" s="135"/>
      <c r="G2" s="135"/>
      <c r="H2" s="135"/>
      <c r="I2" s="136" t="s">
        <v>210</v>
      </c>
      <c r="J2" s="136"/>
      <c r="K2" s="136"/>
      <c r="L2" s="136"/>
      <c r="M2" s="136"/>
      <c r="N2" s="136"/>
      <c r="O2" s="74"/>
      <c r="P2" s="75"/>
      <c r="Q2" s="41"/>
      <c r="R2" s="41"/>
    </row>
    <row r="3" spans="1:18" ht="18.75" x14ac:dyDescent="0.25">
      <c r="B3" s="139" t="s">
        <v>88</v>
      </c>
      <c r="C3" s="140"/>
      <c r="D3" s="140"/>
      <c r="E3" s="140"/>
      <c r="F3" s="140"/>
      <c r="G3" s="140"/>
      <c r="H3" s="140"/>
      <c r="I3" s="137"/>
      <c r="J3" s="137"/>
      <c r="K3" s="137"/>
      <c r="L3" s="137"/>
      <c r="M3" s="137"/>
      <c r="N3" s="137"/>
      <c r="O3" s="76"/>
      <c r="P3" s="77"/>
      <c r="Q3" s="3"/>
      <c r="R3" s="41"/>
    </row>
    <row r="4" spans="1:18" ht="18.75" x14ac:dyDescent="0.25">
      <c r="B4" s="141" t="s">
        <v>187</v>
      </c>
      <c r="C4" s="142"/>
      <c r="D4" s="142"/>
      <c r="E4" s="142"/>
      <c r="F4" s="142"/>
      <c r="G4" s="142"/>
      <c r="H4" s="142"/>
      <c r="I4" s="138"/>
      <c r="J4" s="138"/>
      <c r="K4" s="138"/>
      <c r="L4" s="138"/>
      <c r="M4" s="138"/>
      <c r="N4" s="138"/>
      <c r="O4" s="78"/>
      <c r="P4" s="79"/>
      <c r="Q4" s="41"/>
      <c r="R4" s="41"/>
    </row>
    <row r="5" spans="1:18" x14ac:dyDescent="0.25">
      <c r="B5" s="143" t="s">
        <v>217</v>
      </c>
      <c r="C5" s="144"/>
      <c r="D5" s="144"/>
      <c r="E5" s="144"/>
      <c r="F5" s="144"/>
      <c r="G5" s="144"/>
      <c r="H5" s="145" t="s">
        <v>8</v>
      </c>
      <c r="I5" s="146"/>
      <c r="J5" s="146"/>
      <c r="K5" s="146"/>
      <c r="L5" s="146"/>
      <c r="M5" s="146"/>
      <c r="N5" s="146"/>
      <c r="O5" s="146"/>
      <c r="P5" s="147"/>
      <c r="Q5" s="41"/>
      <c r="R5" s="41"/>
    </row>
    <row r="6" spans="1:18" ht="15.75" x14ac:dyDescent="0.25">
      <c r="B6" s="129" t="s">
        <v>218</v>
      </c>
      <c r="C6" s="130"/>
      <c r="D6" s="131" t="s">
        <v>89</v>
      </c>
      <c r="E6" s="132"/>
      <c r="F6" s="132"/>
      <c r="G6" s="132"/>
      <c r="H6" s="132"/>
      <c r="I6" s="132"/>
      <c r="J6" s="132"/>
      <c r="K6" s="132"/>
      <c r="L6" s="132"/>
      <c r="M6" s="133"/>
      <c r="N6" s="42"/>
      <c r="O6" s="42"/>
      <c r="P6" s="43" t="s">
        <v>90</v>
      </c>
      <c r="Q6" s="41"/>
      <c r="R6" s="41"/>
    </row>
    <row r="7" spans="1:18" ht="16.5" x14ac:dyDescent="0.35">
      <c r="B7" s="80" t="s">
        <v>91</v>
      </c>
      <c r="C7" s="81" t="s">
        <v>92</v>
      </c>
      <c r="D7" s="82" t="s">
        <v>93</v>
      </c>
      <c r="E7" s="83" t="s">
        <v>94</v>
      </c>
      <c r="F7" s="84" t="s">
        <v>95</v>
      </c>
      <c r="G7" s="85" t="s">
        <v>96</v>
      </c>
      <c r="H7" s="84" t="s">
        <v>97</v>
      </c>
      <c r="I7" s="83" t="s">
        <v>98</v>
      </c>
      <c r="J7" s="84" t="s">
        <v>99</v>
      </c>
      <c r="K7" s="85" t="s">
        <v>100</v>
      </c>
      <c r="L7" s="84" t="s">
        <v>101</v>
      </c>
      <c r="M7" s="44" t="s">
        <v>102</v>
      </c>
      <c r="N7" s="42"/>
      <c r="O7" s="42"/>
      <c r="P7" s="45"/>
      <c r="Q7" s="46"/>
      <c r="R7" s="46"/>
    </row>
    <row r="8" spans="1:18" ht="15.75" customHeight="1" x14ac:dyDescent="0.25">
      <c r="B8" s="86" t="s">
        <v>103</v>
      </c>
      <c r="C8" s="87" t="s">
        <v>104</v>
      </c>
      <c r="D8" s="88" t="s">
        <v>105</v>
      </c>
      <c r="E8" s="89" t="s">
        <v>106</v>
      </c>
      <c r="F8" s="90" t="s">
        <v>107</v>
      </c>
      <c r="G8" s="91" t="s">
        <v>106</v>
      </c>
      <c r="H8" s="90" t="s">
        <v>106</v>
      </c>
      <c r="I8" s="89" t="s">
        <v>107</v>
      </c>
      <c r="J8" s="90" t="s">
        <v>107</v>
      </c>
      <c r="K8" s="91" t="s">
        <v>105</v>
      </c>
      <c r="L8" s="90" t="s">
        <v>105</v>
      </c>
      <c r="M8" s="47" t="s">
        <v>108</v>
      </c>
      <c r="N8" s="42"/>
      <c r="O8" s="42"/>
      <c r="P8" s="48" t="s">
        <v>109</v>
      </c>
      <c r="Q8" s="49"/>
      <c r="R8" s="49"/>
    </row>
    <row r="9" spans="1:18" ht="5.25" customHeight="1" x14ac:dyDescent="0.25">
      <c r="B9" s="50"/>
      <c r="C9" s="50"/>
      <c r="D9" s="51"/>
      <c r="E9" s="52"/>
      <c r="F9" s="52"/>
      <c r="G9" s="53"/>
      <c r="H9" s="52"/>
      <c r="I9" s="52"/>
      <c r="J9" s="52"/>
      <c r="K9" s="53"/>
      <c r="L9" s="52"/>
      <c r="M9" s="53"/>
      <c r="N9" s="54"/>
      <c r="O9" s="54"/>
      <c r="P9" s="55"/>
      <c r="Q9" s="55"/>
      <c r="R9" s="55"/>
    </row>
    <row r="10" spans="1:18" ht="15.75" x14ac:dyDescent="0.25">
      <c r="B10" s="56" t="s">
        <v>154</v>
      </c>
      <c r="C10" s="57" t="s">
        <v>110</v>
      </c>
      <c r="D10" s="58"/>
      <c r="E10" s="58"/>
      <c r="F10" s="58">
        <v>30</v>
      </c>
      <c r="G10" s="58"/>
      <c r="H10" s="58"/>
      <c r="I10" s="58"/>
      <c r="J10" s="58">
        <v>30</v>
      </c>
      <c r="K10" s="58">
        <v>3.6</v>
      </c>
      <c r="L10" s="58"/>
      <c r="M10" s="59">
        <f>SUM(D10:L10)</f>
        <v>63.6</v>
      </c>
      <c r="N10" s="60"/>
      <c r="O10" s="61" t="s">
        <v>114</v>
      </c>
      <c r="P10" s="62"/>
      <c r="Q10" s="63"/>
      <c r="R10" s="63"/>
    </row>
    <row r="11" spans="1:18" ht="15.75" x14ac:dyDescent="0.25">
      <c r="B11" s="64" t="s">
        <v>545</v>
      </c>
      <c r="C11" s="57" t="s">
        <v>111</v>
      </c>
      <c r="D11" s="58"/>
      <c r="E11" s="58"/>
      <c r="F11" s="58">
        <v>30</v>
      </c>
      <c r="G11" s="58"/>
      <c r="H11" s="58"/>
      <c r="I11" s="58"/>
      <c r="J11" s="58">
        <v>30</v>
      </c>
      <c r="K11" s="58">
        <v>3.6</v>
      </c>
      <c r="L11" s="58"/>
      <c r="M11" s="59">
        <f>SUM(D11:L11)</f>
        <v>63.6</v>
      </c>
      <c r="N11" s="65"/>
      <c r="O11" s="66" t="s">
        <v>114</v>
      </c>
      <c r="P11" s="67"/>
      <c r="Q11" s="63"/>
      <c r="R11" s="63"/>
    </row>
    <row r="12" spans="1:18" ht="15.75" x14ac:dyDescent="0.25">
      <c r="B12" s="68" t="s">
        <v>544</v>
      </c>
      <c r="C12" s="92" t="s">
        <v>112</v>
      </c>
      <c r="D12" s="93"/>
      <c r="E12" s="93"/>
      <c r="F12" s="93">
        <v>30</v>
      </c>
      <c r="G12" s="93"/>
      <c r="H12" s="93"/>
      <c r="I12" s="93"/>
      <c r="J12" s="93">
        <v>30</v>
      </c>
      <c r="K12" s="93">
        <v>3.6</v>
      </c>
      <c r="L12" s="93"/>
      <c r="M12" s="102">
        <f>SUM(D12:L12)</f>
        <v>63.6</v>
      </c>
      <c r="N12" s="69"/>
      <c r="O12" s="66"/>
      <c r="P12" s="70" t="s">
        <v>114</v>
      </c>
      <c r="Q12" s="63"/>
      <c r="R12" s="63"/>
    </row>
    <row r="13" spans="1:18" ht="5.25" customHeight="1" x14ac:dyDescent="0.25">
      <c r="B13" s="71"/>
      <c r="C13" s="72"/>
      <c r="D13" s="72"/>
      <c r="E13" s="72"/>
      <c r="F13" s="72"/>
      <c r="G13" s="72"/>
      <c r="H13" s="72"/>
      <c r="I13" s="72"/>
      <c r="J13" s="72"/>
      <c r="K13" s="72"/>
      <c r="L13" s="72"/>
      <c r="M13" s="72"/>
      <c r="N13" s="73"/>
      <c r="O13" s="73"/>
      <c r="P13" s="41"/>
      <c r="Q13" s="41"/>
      <c r="R13" s="41"/>
    </row>
    <row r="14" spans="1:18" ht="15.75" x14ac:dyDescent="0.25">
      <c r="A14"/>
      <c r="B14" s="56" t="s">
        <v>153</v>
      </c>
      <c r="C14" s="57" t="s">
        <v>110</v>
      </c>
      <c r="D14" s="58"/>
      <c r="E14" s="58"/>
      <c r="F14" s="58">
        <v>30</v>
      </c>
      <c r="G14" s="58"/>
      <c r="H14" s="58"/>
      <c r="I14" s="58"/>
      <c r="J14" s="58">
        <v>12.6</v>
      </c>
      <c r="K14" s="58"/>
      <c r="L14" s="58"/>
      <c r="M14" s="59">
        <f>SUM(D14:L14)</f>
        <v>42.6</v>
      </c>
      <c r="N14" s="60"/>
      <c r="O14" s="61" t="s">
        <v>114</v>
      </c>
      <c r="P14" s="62"/>
      <c r="Q14"/>
      <c r="R14"/>
    </row>
    <row r="15" spans="1:18" ht="15.75" x14ac:dyDescent="0.25">
      <c r="A15"/>
      <c r="B15" s="64" t="s">
        <v>547</v>
      </c>
      <c r="C15" s="57" t="s">
        <v>111</v>
      </c>
      <c r="D15" s="58"/>
      <c r="E15" s="58"/>
      <c r="F15" s="58">
        <v>30</v>
      </c>
      <c r="G15" s="58"/>
      <c r="H15" s="58"/>
      <c r="I15" s="58"/>
      <c r="J15" s="58">
        <v>12.6</v>
      </c>
      <c r="K15" s="58"/>
      <c r="L15" s="58"/>
      <c r="M15" s="59">
        <f>SUM(D15:L15)</f>
        <v>42.6</v>
      </c>
      <c r="N15" s="65"/>
      <c r="O15" s="66" t="s">
        <v>114</v>
      </c>
      <c r="P15" s="67"/>
      <c r="Q15"/>
      <c r="R15"/>
    </row>
    <row r="16" spans="1:18" ht="15.75" x14ac:dyDescent="0.25">
      <c r="A16"/>
      <c r="B16" s="68" t="s">
        <v>546</v>
      </c>
      <c r="C16" s="92" t="s">
        <v>112</v>
      </c>
      <c r="D16" s="93"/>
      <c r="E16" s="93"/>
      <c r="F16" s="93">
        <v>30</v>
      </c>
      <c r="G16" s="93"/>
      <c r="H16" s="93"/>
      <c r="I16" s="93"/>
      <c r="J16" s="93">
        <v>12.6</v>
      </c>
      <c r="K16" s="93"/>
      <c r="L16" s="93"/>
      <c r="M16" s="102">
        <f>SUM(D16:L16)</f>
        <v>42.6</v>
      </c>
      <c r="N16" s="69"/>
      <c r="O16" s="66"/>
      <c r="P16" s="70" t="s">
        <v>114</v>
      </c>
      <c r="Q16"/>
      <c r="R16"/>
    </row>
    <row r="17" spans="2:18" ht="7.5" customHeight="1" x14ac:dyDescent="0.25">
      <c r="B17" s="71"/>
      <c r="C17" s="72"/>
      <c r="D17" s="72"/>
      <c r="E17" s="72"/>
      <c r="F17" s="72"/>
      <c r="G17" s="72"/>
      <c r="H17" s="72"/>
      <c r="I17" s="72"/>
      <c r="J17" s="72"/>
      <c r="K17" s="72"/>
      <c r="L17" s="72"/>
      <c r="M17" s="72"/>
      <c r="N17" s="73"/>
      <c r="O17" s="73"/>
      <c r="P17" s="41"/>
      <c r="Q17" s="41"/>
      <c r="R17" s="41"/>
    </row>
    <row r="18" spans="2:18" ht="15.75" x14ac:dyDescent="0.25">
      <c r="B18" s="56" t="s">
        <v>154</v>
      </c>
      <c r="C18" s="57" t="s">
        <v>110</v>
      </c>
      <c r="D18" s="58"/>
      <c r="E18" s="58"/>
      <c r="F18" s="58">
        <v>30</v>
      </c>
      <c r="G18" s="58"/>
      <c r="H18" s="58"/>
      <c r="I18" s="58"/>
      <c r="J18" s="58">
        <v>2.4</v>
      </c>
      <c r="K18" s="58"/>
      <c r="L18" s="58"/>
      <c r="M18" s="59">
        <f>SUM(D18:L18)</f>
        <v>32.4</v>
      </c>
      <c r="N18" s="60"/>
      <c r="O18" s="61" t="s">
        <v>114</v>
      </c>
      <c r="P18" s="62"/>
    </row>
    <row r="19" spans="2:18" ht="15.75" x14ac:dyDescent="0.25">
      <c r="B19" s="64" t="s">
        <v>549</v>
      </c>
      <c r="C19" s="57" t="s">
        <v>111</v>
      </c>
      <c r="D19" s="58"/>
      <c r="E19" s="58"/>
      <c r="F19" s="58">
        <v>30</v>
      </c>
      <c r="G19" s="58"/>
      <c r="H19" s="58"/>
      <c r="I19" s="58"/>
      <c r="J19" s="58">
        <v>2.4</v>
      </c>
      <c r="K19" s="58"/>
      <c r="L19" s="58"/>
      <c r="M19" s="59">
        <f>SUM(D19:L19)</f>
        <v>32.4</v>
      </c>
      <c r="N19" s="65"/>
      <c r="O19" s="66" t="s">
        <v>114</v>
      </c>
      <c r="P19" s="67"/>
    </row>
    <row r="20" spans="2:18" ht="22.5" x14ac:dyDescent="0.25">
      <c r="B20" s="68" t="s">
        <v>548</v>
      </c>
      <c r="C20" s="92" t="s">
        <v>112</v>
      </c>
      <c r="D20" s="93"/>
      <c r="E20" s="93"/>
      <c r="F20" s="93">
        <v>30</v>
      </c>
      <c r="G20" s="93"/>
      <c r="H20" s="93"/>
      <c r="I20" s="93"/>
      <c r="J20" s="93">
        <v>2.4</v>
      </c>
      <c r="K20" s="93"/>
      <c r="L20" s="93"/>
      <c r="M20" s="102">
        <f>SUM(D20:L20)</f>
        <v>32.4</v>
      </c>
      <c r="N20" s="69"/>
      <c r="O20" s="66"/>
      <c r="P20" s="70" t="s">
        <v>114</v>
      </c>
    </row>
    <row r="21" spans="2:18" ht="6.75" customHeight="1" x14ac:dyDescent="0.25"/>
    <row r="22" spans="2:18" ht="15.75" x14ac:dyDescent="0.25">
      <c r="B22" s="56" t="s">
        <v>153</v>
      </c>
      <c r="C22" s="57" t="s">
        <v>110</v>
      </c>
      <c r="D22" s="58"/>
      <c r="E22" s="58"/>
      <c r="F22" s="58">
        <v>30</v>
      </c>
      <c r="G22" s="58"/>
      <c r="H22" s="58"/>
      <c r="I22" s="58"/>
      <c r="J22" s="58">
        <v>10.199999999999999</v>
      </c>
      <c r="K22" s="58"/>
      <c r="L22" s="58"/>
      <c r="M22" s="59">
        <f>SUM(D22:L22)</f>
        <v>40.200000000000003</v>
      </c>
      <c r="N22" s="60"/>
      <c r="O22" s="61" t="s">
        <v>114</v>
      </c>
      <c r="P22" s="62"/>
    </row>
    <row r="23" spans="2:18" ht="16.5" customHeight="1" x14ac:dyDescent="0.25">
      <c r="B23" s="64" t="s">
        <v>550</v>
      </c>
      <c r="C23" s="57" t="s">
        <v>112</v>
      </c>
      <c r="D23" s="58"/>
      <c r="E23" s="58"/>
      <c r="F23" s="58">
        <v>30</v>
      </c>
      <c r="G23" s="58"/>
      <c r="H23" s="58"/>
      <c r="I23" s="58"/>
      <c r="J23" s="58">
        <v>10.199999999999999</v>
      </c>
      <c r="K23" s="58"/>
      <c r="L23" s="58"/>
      <c r="M23" s="59">
        <f>SUM(D23:L23)</f>
        <v>40.200000000000003</v>
      </c>
      <c r="N23" s="65"/>
      <c r="O23" s="66" t="s">
        <v>114</v>
      </c>
      <c r="P23" s="67"/>
    </row>
    <row r="24" spans="2:18" ht="15.75" x14ac:dyDescent="0.25">
      <c r="B24" s="68" t="s">
        <v>129</v>
      </c>
      <c r="C24" s="92" t="s">
        <v>112</v>
      </c>
      <c r="D24" s="93"/>
      <c r="E24" s="93"/>
      <c r="F24" s="93">
        <v>30</v>
      </c>
      <c r="G24" s="93"/>
      <c r="H24" s="93"/>
      <c r="I24" s="93"/>
      <c r="J24" s="93">
        <v>10.199999999999999</v>
      </c>
      <c r="K24" s="93"/>
      <c r="L24" s="93"/>
      <c r="M24" s="102">
        <f>SUM(D24:L24)</f>
        <v>40.200000000000003</v>
      </c>
      <c r="N24" s="69"/>
      <c r="O24" s="66"/>
      <c r="P24" s="70" t="s">
        <v>114</v>
      </c>
    </row>
  </sheetData>
  <sheetProtection algorithmName="SHA-512" hashValue="NFc+iAiDE7CxlGkGzCw+sYnFWHvicCRZ+TvcNHYkhbWu+bUYPUdmJqsmfpHBCXhFwD+azAPRxH06JfVmyUiRFg==" saltValue="mmp5rvt65lfBSAful2rjng==" spinCount="100000" sheet="1" objects="1" scenarios="1"/>
  <mergeCells count="8">
    <mergeCell ref="B6:C6"/>
    <mergeCell ref="D6:M6"/>
    <mergeCell ref="B2:H2"/>
    <mergeCell ref="I2:N4"/>
    <mergeCell ref="B3:H3"/>
    <mergeCell ref="B4:H4"/>
    <mergeCell ref="B5:G5"/>
    <mergeCell ref="H5:P5"/>
  </mergeCells>
  <dataValidations count="4">
    <dataValidation type="decimal" allowBlank="1" showInputMessage="1" showErrorMessage="1" errorTitle="UYARI" error="Bu alan için 0-20 arası bir puan girebilirsiniz ve ondalık kısmı virgül ile ayrılmalıdır !" sqref="K10:L12 D10:D12 K14:L16 D14:D16 K18:L20 D18:D20 K22:L24 D22:D24">
      <formula1>0</formula1>
      <formula2>20</formula2>
    </dataValidation>
    <dataValidation type="decimal" allowBlank="1" showInputMessage="1" showErrorMessage="1" errorTitle="UYARI" error="Bu alan için 0-15 arası bir puan girebilirsiniz ve ondalık kısmı virgül ile ayrılmalıdır !" sqref="G10:H12 E10:E12 G14:H16 E14:E16 G18:H20 E18:E20 G22:H24 E22:E24">
      <formula1>0</formula1>
      <formula2>15</formula2>
    </dataValidation>
    <dataValidation type="decimal" allowBlank="1" showInputMessage="1" showErrorMessage="1" errorTitle="UYARI" error="Bu alan için 0-30 arası bir puan girebilirsiniz ve ondalık kısmı virgül ile ayrılmalıdır !" sqref="F10:F12 I10:J12 F14:F16 I14:J16 F18:F20 I18:J20 F22:F24 I22:J24">
      <formula1>0</formula1>
      <formula2>30</formula2>
    </dataValidation>
    <dataValidation type="list" allowBlank="1" showInputMessage="1" showErrorMessage="1" error="Lütfen kutudan bir unvan seçimi yapınız..." sqref="B10 B14 B18 B22">
      <formula1>"Prof. Dr.,Doç. Dr.,Dr. Öğr. Üyesi, Arş. Gör.(Dr.), Arş. Gör., Öğr. Gör. (Dr.),Öğr. Gör"</formula1>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4"/>
  <sheetViews>
    <sheetView showGridLines="0" workbookViewId="0">
      <pane ySplit="8" topLeftCell="A9" activePane="bottomLeft" state="frozen"/>
      <selection pane="bottomLeft"/>
    </sheetView>
  </sheetViews>
  <sheetFormatPr defaultRowHeight="15" x14ac:dyDescent="0.2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x14ac:dyDescent="0.25"/>
    <row r="2" spans="2:18" ht="18.75" customHeight="1" x14ac:dyDescent="0.25">
      <c r="B2" s="134" t="s">
        <v>0</v>
      </c>
      <c r="C2" s="135"/>
      <c r="D2" s="135"/>
      <c r="E2" s="135"/>
      <c r="F2" s="135"/>
      <c r="G2" s="135"/>
      <c r="H2" s="135"/>
      <c r="I2" s="136" t="s">
        <v>211</v>
      </c>
      <c r="J2" s="136"/>
      <c r="K2" s="136"/>
      <c r="L2" s="136"/>
      <c r="M2" s="136"/>
      <c r="N2" s="136"/>
      <c r="O2" s="74"/>
      <c r="P2" s="75"/>
      <c r="Q2" s="41"/>
      <c r="R2" s="41"/>
    </row>
    <row r="3" spans="2:18" ht="18.75" x14ac:dyDescent="0.25">
      <c r="B3" s="139" t="s">
        <v>88</v>
      </c>
      <c r="C3" s="140"/>
      <c r="D3" s="140"/>
      <c r="E3" s="140"/>
      <c r="F3" s="140"/>
      <c r="G3" s="140"/>
      <c r="H3" s="140"/>
      <c r="I3" s="137"/>
      <c r="J3" s="137"/>
      <c r="K3" s="137"/>
      <c r="L3" s="137"/>
      <c r="M3" s="137"/>
      <c r="N3" s="137"/>
      <c r="O3" s="76"/>
      <c r="P3" s="77"/>
      <c r="Q3" s="3"/>
      <c r="R3" s="41"/>
    </row>
    <row r="4" spans="2:18" ht="18.75" x14ac:dyDescent="0.25">
      <c r="B4" s="141" t="s">
        <v>187</v>
      </c>
      <c r="C4" s="142"/>
      <c r="D4" s="142"/>
      <c r="E4" s="142"/>
      <c r="F4" s="142"/>
      <c r="G4" s="142"/>
      <c r="H4" s="142"/>
      <c r="I4" s="138"/>
      <c r="J4" s="138"/>
      <c r="K4" s="138"/>
      <c r="L4" s="138"/>
      <c r="M4" s="138"/>
      <c r="N4" s="138"/>
      <c r="O4" s="78"/>
      <c r="P4" s="79"/>
      <c r="Q4" s="41"/>
      <c r="R4" s="41"/>
    </row>
    <row r="5" spans="2:18" x14ac:dyDescent="0.25">
      <c r="B5" s="143" t="s">
        <v>217</v>
      </c>
      <c r="C5" s="144"/>
      <c r="D5" s="144"/>
      <c r="E5" s="144"/>
      <c r="F5" s="144"/>
      <c r="G5" s="144"/>
      <c r="H5" s="145" t="s">
        <v>8</v>
      </c>
      <c r="I5" s="146"/>
      <c r="J5" s="146"/>
      <c r="K5" s="146"/>
      <c r="L5" s="146"/>
      <c r="M5" s="146"/>
      <c r="N5" s="146"/>
      <c r="O5" s="146"/>
      <c r="P5" s="147"/>
      <c r="Q5" s="41"/>
      <c r="R5" s="41"/>
    </row>
    <row r="6" spans="2:18" ht="15.75" x14ac:dyDescent="0.25">
      <c r="B6" s="129" t="s">
        <v>218</v>
      </c>
      <c r="C6" s="130"/>
      <c r="D6" s="131" t="s">
        <v>89</v>
      </c>
      <c r="E6" s="132"/>
      <c r="F6" s="132"/>
      <c r="G6" s="132"/>
      <c r="H6" s="132"/>
      <c r="I6" s="132"/>
      <c r="J6" s="132"/>
      <c r="K6" s="132"/>
      <c r="L6" s="132"/>
      <c r="M6" s="133"/>
      <c r="N6" s="42"/>
      <c r="O6" s="42"/>
      <c r="P6" s="43" t="s">
        <v>90</v>
      </c>
      <c r="Q6" s="41"/>
      <c r="R6" s="41"/>
    </row>
    <row r="7" spans="2:18" ht="16.5" x14ac:dyDescent="0.35">
      <c r="B7" s="80" t="s">
        <v>91</v>
      </c>
      <c r="C7" s="81" t="s">
        <v>92</v>
      </c>
      <c r="D7" s="82" t="s">
        <v>93</v>
      </c>
      <c r="E7" s="83" t="s">
        <v>94</v>
      </c>
      <c r="F7" s="84" t="s">
        <v>95</v>
      </c>
      <c r="G7" s="85" t="s">
        <v>96</v>
      </c>
      <c r="H7" s="84" t="s">
        <v>97</v>
      </c>
      <c r="I7" s="83" t="s">
        <v>98</v>
      </c>
      <c r="J7" s="84" t="s">
        <v>99</v>
      </c>
      <c r="K7" s="85" t="s">
        <v>100</v>
      </c>
      <c r="L7" s="84" t="s">
        <v>101</v>
      </c>
      <c r="M7" s="44" t="s">
        <v>102</v>
      </c>
      <c r="N7" s="42"/>
      <c r="O7" s="42"/>
      <c r="P7" s="45"/>
      <c r="Q7" s="46"/>
      <c r="R7" s="46"/>
    </row>
    <row r="8" spans="2:18" ht="15.75" customHeight="1" x14ac:dyDescent="0.25">
      <c r="B8" s="86" t="s">
        <v>103</v>
      </c>
      <c r="C8" s="87" t="s">
        <v>104</v>
      </c>
      <c r="D8" s="88" t="s">
        <v>105</v>
      </c>
      <c r="E8" s="89" t="s">
        <v>106</v>
      </c>
      <c r="F8" s="90" t="s">
        <v>107</v>
      </c>
      <c r="G8" s="91" t="s">
        <v>106</v>
      </c>
      <c r="H8" s="90" t="s">
        <v>106</v>
      </c>
      <c r="I8" s="89" t="s">
        <v>107</v>
      </c>
      <c r="J8" s="90" t="s">
        <v>107</v>
      </c>
      <c r="K8" s="91" t="s">
        <v>105</v>
      </c>
      <c r="L8" s="90" t="s">
        <v>105</v>
      </c>
      <c r="M8" s="47" t="s">
        <v>108</v>
      </c>
      <c r="N8" s="42"/>
      <c r="O8" s="42"/>
      <c r="P8" s="48" t="s">
        <v>109</v>
      </c>
      <c r="Q8" s="49"/>
      <c r="R8" s="49"/>
    </row>
    <row r="9" spans="2:18" ht="5.25" customHeight="1" x14ac:dyDescent="0.25">
      <c r="B9" s="50"/>
      <c r="C9" s="50"/>
      <c r="D9" s="51"/>
      <c r="E9" s="52"/>
      <c r="F9" s="52"/>
      <c r="G9" s="53"/>
      <c r="H9" s="52"/>
      <c r="I9" s="52"/>
      <c r="J9" s="52"/>
      <c r="K9" s="53"/>
      <c r="L9" s="52"/>
      <c r="M9" s="53"/>
      <c r="N9" s="54"/>
      <c r="O9" s="54"/>
      <c r="P9" s="55"/>
      <c r="Q9" s="55"/>
      <c r="R9" s="55"/>
    </row>
    <row r="10" spans="2:18" ht="15.75" x14ac:dyDescent="0.25">
      <c r="B10" s="56" t="s">
        <v>151</v>
      </c>
      <c r="C10" s="57" t="s">
        <v>110</v>
      </c>
      <c r="D10" s="58"/>
      <c r="E10" s="58"/>
      <c r="F10" s="58">
        <v>14.4</v>
      </c>
      <c r="G10" s="58"/>
      <c r="H10" s="58"/>
      <c r="I10" s="58"/>
      <c r="J10" s="58">
        <v>28.8</v>
      </c>
      <c r="K10" s="58"/>
      <c r="L10" s="58"/>
      <c r="M10" s="59">
        <f>SUM(D10:L10)</f>
        <v>43.2</v>
      </c>
      <c r="N10" s="60"/>
      <c r="O10" s="61" t="s">
        <v>114</v>
      </c>
      <c r="P10" s="62"/>
      <c r="Q10" s="63"/>
      <c r="R10" s="63"/>
    </row>
    <row r="11" spans="2:18" ht="15.75" x14ac:dyDescent="0.25">
      <c r="B11" s="64" t="s">
        <v>572</v>
      </c>
      <c r="C11" s="57" t="s">
        <v>111</v>
      </c>
      <c r="D11" s="58"/>
      <c r="E11" s="58"/>
      <c r="F11" s="58">
        <v>14.4</v>
      </c>
      <c r="G11" s="58"/>
      <c r="H11" s="58"/>
      <c r="I11" s="58"/>
      <c r="J11" s="58">
        <v>28.8</v>
      </c>
      <c r="K11" s="58"/>
      <c r="L11" s="58"/>
      <c r="M11" s="59">
        <f t="shared" ref="M11:M12" si="0">SUM(D11:L11)</f>
        <v>43.2</v>
      </c>
      <c r="N11" s="65"/>
      <c r="O11" s="66" t="s">
        <v>114</v>
      </c>
      <c r="P11" s="67"/>
      <c r="Q11" s="63"/>
      <c r="R11" s="63"/>
    </row>
    <row r="12" spans="2:18" ht="15.75" x14ac:dyDescent="0.25">
      <c r="B12" s="68" t="s">
        <v>571</v>
      </c>
      <c r="C12" s="92" t="s">
        <v>112</v>
      </c>
      <c r="D12" s="93"/>
      <c r="E12" s="93"/>
      <c r="F12" s="93">
        <v>14.4</v>
      </c>
      <c r="G12" s="93"/>
      <c r="H12" s="93"/>
      <c r="I12" s="93"/>
      <c r="J12" s="93">
        <v>28.8</v>
      </c>
      <c r="K12" s="93"/>
      <c r="L12" s="93"/>
      <c r="M12" s="94">
        <f t="shared" si="0"/>
        <v>43.2</v>
      </c>
      <c r="N12" s="69" t="s">
        <v>114</v>
      </c>
      <c r="O12" s="66" t="s">
        <v>114</v>
      </c>
      <c r="P12" s="70" t="s">
        <v>114</v>
      </c>
      <c r="Q12" s="63"/>
      <c r="R12" s="63"/>
    </row>
    <row r="13" spans="2:18" ht="5.25" customHeight="1" x14ac:dyDescent="0.25">
      <c r="B13" s="71"/>
      <c r="C13" s="72"/>
      <c r="D13" s="72"/>
      <c r="E13" s="72"/>
      <c r="F13" s="72"/>
      <c r="G13" s="72"/>
      <c r="H13" s="72"/>
      <c r="I13" s="72"/>
      <c r="J13" s="72"/>
      <c r="K13" s="72"/>
      <c r="L13" s="72"/>
      <c r="M13" s="72"/>
      <c r="N13" s="73"/>
      <c r="O13" s="73"/>
      <c r="P13" s="41"/>
      <c r="Q13" s="41"/>
      <c r="R13" s="41"/>
    </row>
    <row r="14" spans="2:18" ht="15.75" x14ac:dyDescent="0.25">
      <c r="B14" s="56" t="s">
        <v>151</v>
      </c>
      <c r="C14" s="57" t="s">
        <v>110</v>
      </c>
      <c r="D14" s="58"/>
      <c r="E14" s="58"/>
      <c r="F14" s="58"/>
      <c r="G14" s="58"/>
      <c r="H14" s="58"/>
      <c r="I14" s="58"/>
      <c r="J14" s="58">
        <v>30</v>
      </c>
      <c r="K14" s="58"/>
      <c r="L14" s="58"/>
      <c r="M14" s="59">
        <f>SUM(D14:L14)</f>
        <v>30</v>
      </c>
      <c r="N14" s="60"/>
      <c r="O14" s="61" t="s">
        <v>114</v>
      </c>
      <c r="P14" s="62"/>
      <c r="Q14" s="63"/>
      <c r="R14" s="63"/>
    </row>
    <row r="15" spans="2:18" ht="15.75" x14ac:dyDescent="0.25">
      <c r="B15" s="64" t="s">
        <v>573</v>
      </c>
      <c r="C15" s="57" t="s">
        <v>111</v>
      </c>
      <c r="D15" s="58"/>
      <c r="E15" s="58"/>
      <c r="F15" s="58"/>
      <c r="G15" s="58"/>
      <c r="H15" s="58"/>
      <c r="I15" s="58"/>
      <c r="J15" s="58">
        <v>30</v>
      </c>
      <c r="K15" s="58"/>
      <c r="L15" s="58"/>
      <c r="M15" s="59">
        <f t="shared" ref="M15:M16" si="1">SUM(D15:L15)</f>
        <v>30</v>
      </c>
      <c r="N15" s="65"/>
      <c r="O15" s="66" t="s">
        <v>114</v>
      </c>
      <c r="P15" s="67"/>
      <c r="Q15" s="63"/>
      <c r="R15" s="63"/>
    </row>
    <row r="16" spans="2:18" ht="15.75" x14ac:dyDescent="0.25">
      <c r="B16" s="68" t="s">
        <v>571</v>
      </c>
      <c r="C16" s="92" t="s">
        <v>112</v>
      </c>
      <c r="D16" s="93"/>
      <c r="E16" s="93"/>
      <c r="F16" s="93"/>
      <c r="G16" s="93"/>
      <c r="H16" s="93"/>
      <c r="I16" s="93"/>
      <c r="J16" s="93">
        <v>30</v>
      </c>
      <c r="K16" s="93"/>
      <c r="L16" s="93"/>
      <c r="M16" s="94">
        <f t="shared" si="1"/>
        <v>30</v>
      </c>
      <c r="N16" s="69" t="s">
        <v>114</v>
      </c>
      <c r="O16" s="66" t="s">
        <v>114</v>
      </c>
      <c r="P16" s="70" t="s">
        <v>114</v>
      </c>
      <c r="Q16" s="63"/>
      <c r="R16" s="63"/>
    </row>
    <row r="17" spans="2:18" ht="6" customHeight="1" x14ac:dyDescent="0.25">
      <c r="B17" s="71"/>
      <c r="C17" s="72"/>
      <c r="D17" s="72"/>
      <c r="E17" s="72"/>
      <c r="F17" s="72"/>
      <c r="G17" s="72"/>
      <c r="H17" s="72"/>
      <c r="I17" s="72"/>
      <c r="J17" s="72"/>
      <c r="K17" s="72"/>
      <c r="L17" s="72"/>
      <c r="M17" s="72"/>
      <c r="N17" s="73"/>
      <c r="O17" s="73"/>
      <c r="P17" s="41"/>
      <c r="Q17" s="41"/>
      <c r="R17" s="41"/>
    </row>
    <row r="18" spans="2:18" ht="15.75" x14ac:dyDescent="0.25">
      <c r="B18" s="56" t="s">
        <v>157</v>
      </c>
      <c r="C18" s="57" t="s">
        <v>110</v>
      </c>
      <c r="D18" s="58"/>
      <c r="E18" s="58"/>
      <c r="F18" s="58">
        <v>4.5</v>
      </c>
      <c r="G18" s="58"/>
      <c r="H18" s="58"/>
      <c r="I18" s="58"/>
      <c r="J18" s="58">
        <v>27.15</v>
      </c>
      <c r="K18" s="58"/>
      <c r="L18" s="58"/>
      <c r="M18" s="59">
        <f>SUM(D18:L18)</f>
        <v>31.65</v>
      </c>
      <c r="N18" s="60"/>
      <c r="O18" s="61" t="s">
        <v>114</v>
      </c>
      <c r="P18" s="62"/>
    </row>
    <row r="19" spans="2:18" ht="15.75" x14ac:dyDescent="0.25">
      <c r="B19" s="64" t="s">
        <v>575</v>
      </c>
      <c r="C19" s="57" t="s">
        <v>111</v>
      </c>
      <c r="D19" s="58"/>
      <c r="E19" s="58"/>
      <c r="F19" s="58">
        <v>4.5</v>
      </c>
      <c r="G19" s="58"/>
      <c r="H19" s="58"/>
      <c r="I19" s="58"/>
      <c r="J19" s="58">
        <v>27.15</v>
      </c>
      <c r="K19" s="58"/>
      <c r="L19" s="58"/>
      <c r="M19" s="59">
        <f t="shared" ref="M19:M20" si="2">SUM(D19:L19)</f>
        <v>31.65</v>
      </c>
      <c r="N19" s="65"/>
      <c r="O19" s="66"/>
      <c r="P19" s="67"/>
    </row>
    <row r="20" spans="2:18" ht="15.75" x14ac:dyDescent="0.25">
      <c r="B20" s="68" t="s">
        <v>574</v>
      </c>
      <c r="C20" s="92" t="s">
        <v>112</v>
      </c>
      <c r="D20" s="93"/>
      <c r="E20" s="93"/>
      <c r="F20" s="93">
        <v>4.5</v>
      </c>
      <c r="G20" s="93"/>
      <c r="H20" s="93"/>
      <c r="I20" s="93"/>
      <c r="J20" s="93">
        <v>27.15</v>
      </c>
      <c r="K20" s="93"/>
      <c r="L20" s="93"/>
      <c r="M20" s="94">
        <f t="shared" si="2"/>
        <v>31.65</v>
      </c>
      <c r="N20" s="69"/>
      <c r="O20" s="66" t="s">
        <v>114</v>
      </c>
      <c r="P20" s="70" t="s">
        <v>114</v>
      </c>
    </row>
    <row r="21" spans="2:18" ht="8.25" customHeight="1" x14ac:dyDescent="0.25"/>
    <row r="22" spans="2:18" ht="15.75" x14ac:dyDescent="0.25">
      <c r="B22" s="56" t="s">
        <v>153</v>
      </c>
      <c r="C22" s="57" t="s">
        <v>110</v>
      </c>
      <c r="D22" s="58"/>
      <c r="E22" s="58"/>
      <c r="F22" s="58">
        <v>30</v>
      </c>
      <c r="G22" s="58"/>
      <c r="H22" s="58"/>
      <c r="I22" s="58"/>
      <c r="J22" s="58"/>
      <c r="K22" s="58"/>
      <c r="L22" s="58"/>
      <c r="M22" s="59">
        <f>SUM(D22:L22)</f>
        <v>30</v>
      </c>
      <c r="N22" s="60"/>
      <c r="O22" s="61" t="s">
        <v>114</v>
      </c>
      <c r="P22" s="62"/>
      <c r="Q22" s="63"/>
      <c r="R22" s="63"/>
    </row>
    <row r="23" spans="2:18" ht="15.75" x14ac:dyDescent="0.25">
      <c r="B23" s="64" t="s">
        <v>577</v>
      </c>
      <c r="C23" s="57" t="s">
        <v>111</v>
      </c>
      <c r="D23" s="58"/>
      <c r="E23" s="58"/>
      <c r="F23" s="58">
        <v>30</v>
      </c>
      <c r="G23" s="58"/>
      <c r="H23" s="58"/>
      <c r="I23" s="58"/>
      <c r="J23" s="58"/>
      <c r="K23" s="58"/>
      <c r="L23" s="58"/>
      <c r="M23" s="59">
        <f t="shared" ref="M23:M24" si="3">SUM(D23:L23)</f>
        <v>30</v>
      </c>
      <c r="N23" s="65"/>
      <c r="O23" s="66" t="s">
        <v>114</v>
      </c>
      <c r="P23" s="67"/>
      <c r="Q23" s="63"/>
      <c r="R23" s="63"/>
    </row>
    <row r="24" spans="2:18" ht="15.75" x14ac:dyDescent="0.25">
      <c r="B24" s="68" t="s">
        <v>576</v>
      </c>
      <c r="C24" s="92" t="s">
        <v>112</v>
      </c>
      <c r="D24" s="93"/>
      <c r="E24" s="93"/>
      <c r="F24" s="93">
        <v>30</v>
      </c>
      <c r="G24" s="93"/>
      <c r="H24" s="93"/>
      <c r="I24" s="93"/>
      <c r="J24" s="93"/>
      <c r="K24" s="93"/>
      <c r="L24" s="93"/>
      <c r="M24" s="94">
        <f t="shared" si="3"/>
        <v>30</v>
      </c>
      <c r="N24" s="69" t="s">
        <v>114</v>
      </c>
      <c r="O24" s="66" t="s">
        <v>114</v>
      </c>
      <c r="P24" s="70" t="s">
        <v>114</v>
      </c>
      <c r="Q24" s="63"/>
      <c r="R24" s="63"/>
    </row>
    <row r="25" spans="2:18" ht="5.25" customHeight="1" x14ac:dyDescent="0.25">
      <c r="B25" s="71"/>
      <c r="C25" s="72"/>
      <c r="D25" s="72"/>
      <c r="E25" s="72"/>
      <c r="F25" s="72"/>
      <c r="G25" s="72"/>
      <c r="H25" s="72"/>
      <c r="I25" s="72"/>
      <c r="J25" s="72"/>
      <c r="K25" s="72"/>
      <c r="L25" s="72"/>
      <c r="M25" s="72"/>
      <c r="N25" s="73"/>
      <c r="O25" s="73"/>
      <c r="P25" s="41"/>
      <c r="Q25" s="41"/>
      <c r="R25" s="41"/>
    </row>
    <row r="26" spans="2:18" ht="15.75" x14ac:dyDescent="0.25">
      <c r="B26" s="56" t="s">
        <v>153</v>
      </c>
      <c r="C26" s="57" t="s">
        <v>110</v>
      </c>
      <c r="D26" s="58"/>
      <c r="E26" s="58"/>
      <c r="F26" s="58">
        <v>10.8</v>
      </c>
      <c r="G26" s="58"/>
      <c r="H26" s="58"/>
      <c r="I26" s="58"/>
      <c r="J26" s="58">
        <v>30</v>
      </c>
      <c r="K26" s="58">
        <v>3</v>
      </c>
      <c r="L26" s="58"/>
      <c r="M26" s="59">
        <f>SUM(D26:L26)</f>
        <v>43.8</v>
      </c>
      <c r="N26" s="60"/>
      <c r="O26" s="61" t="s">
        <v>114</v>
      </c>
      <c r="P26" s="62"/>
      <c r="Q26" s="63"/>
      <c r="R26" s="63"/>
    </row>
    <row r="27" spans="2:18" ht="15.75" x14ac:dyDescent="0.25">
      <c r="B27" s="64" t="s">
        <v>579</v>
      </c>
      <c r="C27" s="57" t="s">
        <v>111</v>
      </c>
      <c r="D27" s="58"/>
      <c r="E27" s="58"/>
      <c r="F27" s="58">
        <v>10.8</v>
      </c>
      <c r="G27" s="58"/>
      <c r="H27" s="58"/>
      <c r="I27" s="58"/>
      <c r="J27" s="58">
        <v>30</v>
      </c>
      <c r="K27" s="58">
        <v>3</v>
      </c>
      <c r="L27" s="58"/>
      <c r="M27" s="59">
        <f t="shared" ref="M27:M28" si="4">SUM(D27:L27)</f>
        <v>43.8</v>
      </c>
      <c r="N27" s="65"/>
      <c r="O27" s="66" t="s">
        <v>114</v>
      </c>
      <c r="P27" s="67"/>
      <c r="Q27" s="63"/>
      <c r="R27" s="63"/>
    </row>
    <row r="28" spans="2:18" ht="15.75" x14ac:dyDescent="0.25">
      <c r="B28" s="68" t="s">
        <v>578</v>
      </c>
      <c r="C28" s="92" t="s">
        <v>112</v>
      </c>
      <c r="D28" s="93"/>
      <c r="E28" s="93"/>
      <c r="F28" s="93">
        <v>10.8</v>
      </c>
      <c r="G28" s="93"/>
      <c r="H28" s="93"/>
      <c r="I28" s="93"/>
      <c r="J28" s="93">
        <v>30</v>
      </c>
      <c r="K28" s="93">
        <v>3</v>
      </c>
      <c r="L28" s="93"/>
      <c r="M28" s="94">
        <f t="shared" si="4"/>
        <v>43.8</v>
      </c>
      <c r="N28" s="69" t="s">
        <v>114</v>
      </c>
      <c r="O28" s="66" t="s">
        <v>114</v>
      </c>
      <c r="P28" s="70" t="s">
        <v>114</v>
      </c>
      <c r="Q28" s="63"/>
      <c r="R28" s="63"/>
    </row>
    <row r="29" spans="2:18" ht="6.75" customHeight="1" x14ac:dyDescent="0.25">
      <c r="B29" s="71"/>
      <c r="C29" s="72"/>
      <c r="D29" s="72"/>
      <c r="E29" s="72"/>
      <c r="F29" s="72"/>
      <c r="G29" s="72"/>
      <c r="H29" s="72"/>
      <c r="I29" s="72"/>
      <c r="J29" s="72"/>
      <c r="K29" s="72"/>
      <c r="L29" s="72"/>
      <c r="M29" s="72"/>
      <c r="N29" s="73"/>
      <c r="O29" s="73"/>
      <c r="P29" s="41"/>
      <c r="Q29" s="41"/>
      <c r="R29" s="41"/>
    </row>
    <row r="30" spans="2:18" ht="15.75" x14ac:dyDescent="0.25">
      <c r="B30" s="56" t="s">
        <v>153</v>
      </c>
      <c r="C30" s="57" t="s">
        <v>110</v>
      </c>
      <c r="D30" s="58"/>
      <c r="E30" s="58"/>
      <c r="F30" s="58">
        <v>19.5</v>
      </c>
      <c r="G30" s="58"/>
      <c r="H30" s="58">
        <v>15</v>
      </c>
      <c r="I30" s="58"/>
      <c r="J30" s="58"/>
      <c r="K30" s="58"/>
      <c r="L30" s="58"/>
      <c r="M30" s="59">
        <f>SUM(D30:L30)</f>
        <v>34.5</v>
      </c>
      <c r="N30" s="60"/>
      <c r="O30" s="61" t="s">
        <v>114</v>
      </c>
      <c r="P30" s="62"/>
    </row>
    <row r="31" spans="2:18" ht="15.75" x14ac:dyDescent="0.25">
      <c r="B31" s="64" t="s">
        <v>581</v>
      </c>
      <c r="C31" s="57" t="s">
        <v>111</v>
      </c>
      <c r="D31" s="58"/>
      <c r="E31" s="58"/>
      <c r="F31" s="58">
        <v>19.5</v>
      </c>
      <c r="G31" s="58"/>
      <c r="H31" s="58">
        <v>15</v>
      </c>
      <c r="I31" s="58"/>
      <c r="J31" s="58"/>
      <c r="K31" s="58"/>
      <c r="L31" s="58"/>
      <c r="M31" s="59">
        <f t="shared" ref="M31:M32" si="5">SUM(D31:L31)</f>
        <v>34.5</v>
      </c>
      <c r="N31" s="65"/>
      <c r="O31" s="66"/>
      <c r="P31" s="67"/>
    </row>
    <row r="32" spans="2:18" ht="15.75" x14ac:dyDescent="0.25">
      <c r="B32" s="68" t="s">
        <v>580</v>
      </c>
      <c r="C32" s="92" t="s">
        <v>112</v>
      </c>
      <c r="D32" s="93"/>
      <c r="E32" s="93"/>
      <c r="F32" s="93">
        <v>19.5</v>
      </c>
      <c r="G32" s="93"/>
      <c r="H32" s="93">
        <v>15</v>
      </c>
      <c r="I32" s="93"/>
      <c r="J32" s="93"/>
      <c r="K32" s="93"/>
      <c r="L32" s="93"/>
      <c r="M32" s="94">
        <f t="shared" si="5"/>
        <v>34.5</v>
      </c>
      <c r="N32" s="69"/>
      <c r="O32" s="66" t="s">
        <v>114</v>
      </c>
      <c r="P32" s="70" t="s">
        <v>114</v>
      </c>
    </row>
    <row r="33" spans="2:18" ht="6.75" customHeight="1" x14ac:dyDescent="0.25"/>
    <row r="34" spans="2:18" ht="15.75" x14ac:dyDescent="0.25">
      <c r="B34" s="56" t="s">
        <v>154</v>
      </c>
      <c r="C34" s="57" t="s">
        <v>110</v>
      </c>
      <c r="D34" s="58"/>
      <c r="E34" s="58"/>
      <c r="F34" s="58">
        <v>30</v>
      </c>
      <c r="G34" s="58">
        <v>2.25</v>
      </c>
      <c r="H34" s="58">
        <v>15</v>
      </c>
      <c r="I34" s="58"/>
      <c r="J34" s="58">
        <v>3.9</v>
      </c>
      <c r="K34" s="58"/>
      <c r="L34" s="58"/>
      <c r="M34" s="59">
        <f>SUM(D34:L34)</f>
        <v>51.15</v>
      </c>
      <c r="N34" s="60"/>
      <c r="O34" s="61" t="s">
        <v>114</v>
      </c>
      <c r="P34" s="62"/>
      <c r="Q34" s="63"/>
      <c r="R34" s="63"/>
    </row>
    <row r="35" spans="2:18" ht="15.75" x14ac:dyDescent="0.25">
      <c r="B35" s="64" t="s">
        <v>582</v>
      </c>
      <c r="C35" s="57" t="s">
        <v>111</v>
      </c>
      <c r="D35" s="58"/>
      <c r="E35" s="58"/>
      <c r="F35" s="58">
        <v>30</v>
      </c>
      <c r="G35" s="58">
        <v>2.25</v>
      </c>
      <c r="H35" s="58">
        <v>15</v>
      </c>
      <c r="I35" s="58"/>
      <c r="J35" s="58">
        <v>3.9</v>
      </c>
      <c r="K35" s="58"/>
      <c r="L35" s="58"/>
      <c r="M35" s="59">
        <f t="shared" ref="M35:M36" si="6">SUM(D35:L35)</f>
        <v>51.15</v>
      </c>
      <c r="N35" s="65"/>
      <c r="O35" s="66" t="s">
        <v>114</v>
      </c>
      <c r="P35" s="67"/>
      <c r="Q35" s="63"/>
      <c r="R35" s="63"/>
    </row>
    <row r="36" spans="2:18" ht="15.75" x14ac:dyDescent="0.25">
      <c r="B36" s="68" t="s">
        <v>580</v>
      </c>
      <c r="C36" s="92" t="s">
        <v>112</v>
      </c>
      <c r="D36" s="93"/>
      <c r="E36" s="93"/>
      <c r="F36" s="93">
        <v>30</v>
      </c>
      <c r="G36" s="93">
        <v>2.25</v>
      </c>
      <c r="H36" s="93">
        <v>15</v>
      </c>
      <c r="I36" s="93"/>
      <c r="J36" s="93">
        <v>3.9</v>
      </c>
      <c r="K36" s="93"/>
      <c r="L36" s="93"/>
      <c r="M36" s="94">
        <f t="shared" si="6"/>
        <v>51.15</v>
      </c>
      <c r="N36" s="69" t="s">
        <v>114</v>
      </c>
      <c r="O36" s="66" t="s">
        <v>114</v>
      </c>
      <c r="P36" s="70" t="s">
        <v>114</v>
      </c>
      <c r="Q36" s="63"/>
      <c r="R36" s="63"/>
    </row>
    <row r="37" spans="2:18" ht="5.25" customHeight="1" x14ac:dyDescent="0.25">
      <c r="B37" s="71"/>
      <c r="C37" s="72"/>
      <c r="D37" s="72"/>
      <c r="E37" s="72"/>
      <c r="F37" s="72"/>
      <c r="G37" s="72"/>
      <c r="H37" s="72"/>
      <c r="I37" s="72"/>
      <c r="J37" s="72"/>
      <c r="K37" s="72"/>
      <c r="L37" s="72"/>
      <c r="M37" s="72"/>
      <c r="N37" s="73"/>
      <c r="O37" s="73"/>
      <c r="P37" s="41"/>
      <c r="Q37" s="41"/>
      <c r="R37" s="41"/>
    </row>
    <row r="38" spans="2:18" ht="15.75" x14ac:dyDescent="0.25">
      <c r="B38" s="56" t="s">
        <v>153</v>
      </c>
      <c r="C38" s="57" t="s">
        <v>110</v>
      </c>
      <c r="D38" s="58"/>
      <c r="E38" s="58"/>
      <c r="F38" s="58">
        <v>30</v>
      </c>
      <c r="G38" s="58">
        <v>15</v>
      </c>
      <c r="H38" s="58">
        <v>15</v>
      </c>
      <c r="I38" s="58"/>
      <c r="J38" s="58">
        <v>1.8</v>
      </c>
      <c r="K38" s="58"/>
      <c r="L38" s="58"/>
      <c r="M38" s="59">
        <f>SUM(D38:L38)</f>
        <v>61.8</v>
      </c>
      <c r="N38" s="60"/>
      <c r="O38" s="61" t="s">
        <v>114</v>
      </c>
      <c r="P38" s="62"/>
      <c r="Q38" s="63"/>
      <c r="R38" s="63"/>
    </row>
    <row r="39" spans="2:18" ht="15.75" x14ac:dyDescent="0.25">
      <c r="B39" s="64" t="s">
        <v>583</v>
      </c>
      <c r="C39" s="57" t="s">
        <v>111</v>
      </c>
      <c r="D39" s="58"/>
      <c r="E39" s="58"/>
      <c r="F39" s="58">
        <v>30</v>
      </c>
      <c r="G39" s="58">
        <v>15</v>
      </c>
      <c r="H39" s="58">
        <v>15</v>
      </c>
      <c r="I39" s="58"/>
      <c r="J39" s="58">
        <v>1.8</v>
      </c>
      <c r="K39" s="58"/>
      <c r="L39" s="58"/>
      <c r="M39" s="59">
        <f t="shared" ref="M39:M40" si="7">SUM(D39:L39)</f>
        <v>61.8</v>
      </c>
      <c r="N39" s="65"/>
      <c r="O39" s="66" t="s">
        <v>114</v>
      </c>
      <c r="P39" s="67"/>
      <c r="Q39" s="63"/>
      <c r="R39" s="63"/>
    </row>
    <row r="40" spans="2:18" ht="15.75" x14ac:dyDescent="0.25">
      <c r="B40" s="68" t="s">
        <v>580</v>
      </c>
      <c r="C40" s="92" t="s">
        <v>112</v>
      </c>
      <c r="D40" s="93"/>
      <c r="E40" s="93"/>
      <c r="F40" s="93">
        <v>30</v>
      </c>
      <c r="G40" s="93">
        <v>15</v>
      </c>
      <c r="H40" s="93">
        <v>15</v>
      </c>
      <c r="I40" s="93"/>
      <c r="J40" s="93">
        <v>1.8</v>
      </c>
      <c r="K40" s="93"/>
      <c r="L40" s="93"/>
      <c r="M40" s="94">
        <f t="shared" si="7"/>
        <v>61.8</v>
      </c>
      <c r="N40" s="69" t="s">
        <v>114</v>
      </c>
      <c r="O40" s="66" t="s">
        <v>114</v>
      </c>
      <c r="P40" s="70"/>
      <c r="Q40" s="63"/>
      <c r="R40" s="63"/>
    </row>
    <row r="41" spans="2:18" ht="6.75" customHeight="1" x14ac:dyDescent="0.25">
      <c r="B41" s="71"/>
      <c r="C41" s="72"/>
      <c r="D41" s="72"/>
      <c r="E41" s="72"/>
      <c r="F41" s="72"/>
      <c r="G41" s="72"/>
      <c r="H41" s="72"/>
      <c r="I41" s="72"/>
      <c r="J41" s="72"/>
      <c r="K41" s="72"/>
      <c r="L41" s="72"/>
      <c r="M41" s="72"/>
      <c r="N41" s="73"/>
      <c r="O41" s="73"/>
      <c r="P41" s="41"/>
      <c r="Q41" s="41"/>
      <c r="R41" s="41"/>
    </row>
    <row r="42" spans="2:18" ht="15.75" x14ac:dyDescent="0.25">
      <c r="B42" s="56" t="s">
        <v>154</v>
      </c>
      <c r="C42" s="57" t="s">
        <v>110</v>
      </c>
      <c r="D42" s="58"/>
      <c r="E42" s="58"/>
      <c r="F42" s="58">
        <v>4.8</v>
      </c>
      <c r="G42" s="58">
        <v>15</v>
      </c>
      <c r="H42" s="58">
        <v>15</v>
      </c>
      <c r="I42" s="58"/>
      <c r="J42" s="58"/>
      <c r="K42" s="58"/>
      <c r="L42" s="58"/>
      <c r="M42" s="59">
        <f>SUM(D42:L42)</f>
        <v>34.799999999999997</v>
      </c>
      <c r="N42" s="60"/>
      <c r="O42" s="61"/>
      <c r="P42" s="62"/>
    </row>
    <row r="43" spans="2:18" ht="15.75" x14ac:dyDescent="0.25">
      <c r="B43" s="64" t="s">
        <v>584</v>
      </c>
      <c r="C43" s="57" t="s">
        <v>111</v>
      </c>
      <c r="D43" s="58"/>
      <c r="E43" s="58"/>
      <c r="F43" s="58">
        <v>4.8</v>
      </c>
      <c r="G43" s="58">
        <v>15</v>
      </c>
      <c r="H43" s="58">
        <v>15</v>
      </c>
      <c r="I43" s="58"/>
      <c r="J43" s="58"/>
      <c r="K43" s="58"/>
      <c r="L43" s="58"/>
      <c r="M43" s="59">
        <f t="shared" ref="M43:M44" si="8">SUM(D43:L43)</f>
        <v>34.799999999999997</v>
      </c>
      <c r="N43" s="65"/>
      <c r="O43" s="66"/>
      <c r="P43" s="67"/>
    </row>
    <row r="44" spans="2:18" ht="15.75" x14ac:dyDescent="0.25">
      <c r="B44" s="68" t="s">
        <v>580</v>
      </c>
      <c r="C44" s="92" t="s">
        <v>112</v>
      </c>
      <c r="D44" s="93"/>
      <c r="E44" s="93"/>
      <c r="F44" s="93">
        <v>4.8</v>
      </c>
      <c r="G44" s="93">
        <v>15</v>
      </c>
      <c r="H44" s="93">
        <v>15</v>
      </c>
      <c r="I44" s="93"/>
      <c r="J44" s="93"/>
      <c r="K44" s="93"/>
      <c r="L44" s="93"/>
      <c r="M44" s="94">
        <f t="shared" si="8"/>
        <v>34.799999999999997</v>
      </c>
      <c r="N44" s="69"/>
      <c r="O44" s="66"/>
      <c r="P44" s="70"/>
    </row>
  </sheetData>
  <sheetProtection algorithmName="SHA-512" hashValue="CP7O0X13/Um8FCxcPiWy45MV2GuPaRokNe4NSHr8uP1zqa+EvLlDNSzOY9crtmLTepyc7SEbONmOgfEhJNkGbQ==" saltValue="zLb2AvHys/BLD9EUwU0hng==" spinCount="100000" sheet="1" objects="1" scenarios="1"/>
  <mergeCells count="8">
    <mergeCell ref="B6:C6"/>
    <mergeCell ref="D6:M6"/>
    <mergeCell ref="B2:H2"/>
    <mergeCell ref="I2:N4"/>
    <mergeCell ref="B3:H3"/>
    <mergeCell ref="B4:H4"/>
    <mergeCell ref="B5:G5"/>
    <mergeCell ref="H5:P5"/>
  </mergeCells>
  <dataValidations count="4">
    <dataValidation type="decimal" allowBlank="1" showInputMessage="1" showErrorMessage="1" errorTitle="UYARI" error="Bu alan için 0-30 arası bir puan girebilirsiniz ve ondalık kısmı virgül ile ayrılmalıdır !" sqref="F10:F12 I10:J12 F14:F16 I14:J16 F18:F20 I18:J20 F22:F24 I22:J24 F26:F28 I26:J28 F30:F32 I30:J32 F34:F36 I34:J36 F38:F40 I38:J40 F42:F44 I42:J44">
      <formula1>0</formula1>
      <formula2>30</formula2>
    </dataValidation>
    <dataValidation type="decimal" allowBlank="1" showInputMessage="1" showErrorMessage="1" errorTitle="UYARI" error="Bu alan için 0-15 arası bir puan girebilirsiniz ve ondalık kısmı virgül ile ayrılmalıdır !" sqref="G10:H12 E10:E12 G14:H16 E14:E16 G18:H20 E18:E20 G22:H24 E22:E24 G26:H28 E26:E28 G30:H32 E30:E32 G34:H36 E34:E36 G38:H40 E38:E40 G42:H44 E42:E44">
      <formula1>0</formula1>
      <formula2>15</formula2>
    </dataValidation>
    <dataValidation type="decimal" allowBlank="1" showInputMessage="1" showErrorMessage="1" errorTitle="UYARI" error="Bu alan için 0-20 arası bir puan girebilirsiniz ve ondalık kısmı virgül ile ayrılmalıdır !" sqref="K10:L12 D10:D12 K14:L16 D14:D16 K18:L20 D18:D20 K22:L24 D22:D24 K26:L28 D26:D28 K30:L32 D30:D32 K34:L36 D34:D36 K38:L40 D38:D40 K42:L44 D42:D44">
      <formula1>0</formula1>
      <formula2>20</formula2>
    </dataValidation>
    <dataValidation type="list" allowBlank="1" showInputMessage="1" showErrorMessage="1" error="Lütfen kutudan bir unvan seçimi yapınız..." sqref="B10 B14 B18 B22 B26 B30 B34 B38 B42">
      <formula1>"Prof. Dr.,Doç. Dr.,Dr. Öğr. Üyesi, Arş. Gör.(Dr.), Arş. Gör., Öğr. Gör. (Dr.),Öğr. Gör"</formula1>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7"/>
  <sheetViews>
    <sheetView showGridLines="0" workbookViewId="0"/>
  </sheetViews>
  <sheetFormatPr defaultRowHeight="15" x14ac:dyDescent="0.2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x14ac:dyDescent="0.25"/>
    <row r="2" spans="2:18" ht="18.75" customHeight="1" x14ac:dyDescent="0.25">
      <c r="B2" s="134" t="s">
        <v>0</v>
      </c>
      <c r="C2" s="135"/>
      <c r="D2" s="135"/>
      <c r="E2" s="135"/>
      <c r="F2" s="135"/>
      <c r="G2" s="135"/>
      <c r="H2" s="135"/>
      <c r="I2" s="136" t="s">
        <v>212</v>
      </c>
      <c r="J2" s="136"/>
      <c r="K2" s="136"/>
      <c r="L2" s="136"/>
      <c r="M2" s="136"/>
      <c r="N2" s="136"/>
      <c r="O2" s="74"/>
      <c r="P2" s="75"/>
      <c r="Q2" s="41"/>
      <c r="R2" s="41"/>
    </row>
    <row r="3" spans="2:18" ht="18.75" x14ac:dyDescent="0.25">
      <c r="B3" s="139" t="s">
        <v>88</v>
      </c>
      <c r="C3" s="140"/>
      <c r="D3" s="140"/>
      <c r="E3" s="140"/>
      <c r="F3" s="140"/>
      <c r="G3" s="140"/>
      <c r="H3" s="140"/>
      <c r="I3" s="137"/>
      <c r="J3" s="137"/>
      <c r="K3" s="137"/>
      <c r="L3" s="137"/>
      <c r="M3" s="137"/>
      <c r="N3" s="137"/>
      <c r="O3" s="76"/>
      <c r="P3" s="77"/>
      <c r="Q3" s="3"/>
      <c r="R3" s="41"/>
    </row>
    <row r="4" spans="2:18" ht="18.75" x14ac:dyDescent="0.25">
      <c r="B4" s="141" t="s">
        <v>187</v>
      </c>
      <c r="C4" s="142"/>
      <c r="D4" s="142"/>
      <c r="E4" s="142"/>
      <c r="F4" s="142"/>
      <c r="G4" s="142"/>
      <c r="H4" s="142"/>
      <c r="I4" s="138"/>
      <c r="J4" s="138"/>
      <c r="K4" s="138"/>
      <c r="L4" s="138"/>
      <c r="M4" s="138"/>
      <c r="N4" s="138"/>
      <c r="O4" s="78"/>
      <c r="P4" s="79"/>
      <c r="Q4" s="41"/>
      <c r="R4" s="41"/>
    </row>
    <row r="5" spans="2:18" x14ac:dyDescent="0.25">
      <c r="B5" s="143" t="s">
        <v>217</v>
      </c>
      <c r="C5" s="144"/>
      <c r="D5" s="144"/>
      <c r="E5" s="144"/>
      <c r="F5" s="144"/>
      <c r="G5" s="144"/>
      <c r="H5" s="145" t="s">
        <v>8</v>
      </c>
      <c r="I5" s="146"/>
      <c r="J5" s="146"/>
      <c r="K5" s="146"/>
      <c r="L5" s="146"/>
      <c r="M5" s="146"/>
      <c r="N5" s="146"/>
      <c r="O5" s="146"/>
      <c r="P5" s="147"/>
      <c r="Q5" s="41"/>
      <c r="R5" s="41"/>
    </row>
    <row r="6" spans="2:18" ht="15.75" x14ac:dyDescent="0.25">
      <c r="B6" s="129" t="s">
        <v>218</v>
      </c>
      <c r="C6" s="130"/>
      <c r="D6" s="131" t="s">
        <v>89</v>
      </c>
      <c r="E6" s="132"/>
      <c r="F6" s="132"/>
      <c r="G6" s="132"/>
      <c r="H6" s="132"/>
      <c r="I6" s="132"/>
      <c r="J6" s="132"/>
      <c r="K6" s="132"/>
      <c r="L6" s="132"/>
      <c r="M6" s="133"/>
      <c r="N6" s="42"/>
      <c r="O6" s="42"/>
      <c r="P6" s="43" t="s">
        <v>90</v>
      </c>
      <c r="Q6" s="41"/>
      <c r="R6" s="41"/>
    </row>
    <row r="7" spans="2:18" ht="16.5" x14ac:dyDescent="0.35">
      <c r="B7" s="80" t="s">
        <v>91</v>
      </c>
      <c r="C7" s="81" t="s">
        <v>92</v>
      </c>
      <c r="D7" s="82" t="s">
        <v>93</v>
      </c>
      <c r="E7" s="83" t="s">
        <v>94</v>
      </c>
      <c r="F7" s="84" t="s">
        <v>95</v>
      </c>
      <c r="G7" s="85" t="s">
        <v>96</v>
      </c>
      <c r="H7" s="84" t="s">
        <v>97</v>
      </c>
      <c r="I7" s="83" t="s">
        <v>98</v>
      </c>
      <c r="J7" s="84" t="s">
        <v>99</v>
      </c>
      <c r="K7" s="85" t="s">
        <v>100</v>
      </c>
      <c r="L7" s="84" t="s">
        <v>101</v>
      </c>
      <c r="M7" s="44" t="s">
        <v>102</v>
      </c>
      <c r="N7" s="42"/>
      <c r="O7" s="42"/>
      <c r="P7" s="45"/>
      <c r="Q7" s="46"/>
      <c r="R7" s="46"/>
    </row>
    <row r="8" spans="2:18" ht="15.75" customHeight="1" x14ac:dyDescent="0.25">
      <c r="B8" s="86" t="s">
        <v>103</v>
      </c>
      <c r="C8" s="87" t="s">
        <v>104</v>
      </c>
      <c r="D8" s="88" t="s">
        <v>105</v>
      </c>
      <c r="E8" s="89" t="s">
        <v>106</v>
      </c>
      <c r="F8" s="90" t="s">
        <v>107</v>
      </c>
      <c r="G8" s="91" t="s">
        <v>106</v>
      </c>
      <c r="H8" s="90" t="s">
        <v>106</v>
      </c>
      <c r="I8" s="89" t="s">
        <v>107</v>
      </c>
      <c r="J8" s="90" t="s">
        <v>107</v>
      </c>
      <c r="K8" s="91" t="s">
        <v>105</v>
      </c>
      <c r="L8" s="90" t="s">
        <v>105</v>
      </c>
      <c r="M8" s="47" t="s">
        <v>108</v>
      </c>
      <c r="N8" s="42"/>
      <c r="O8" s="42"/>
      <c r="P8" s="48" t="s">
        <v>109</v>
      </c>
      <c r="Q8" s="49"/>
      <c r="R8" s="49"/>
    </row>
    <row r="9" spans="2:18" ht="5.25" customHeight="1" x14ac:dyDescent="0.25">
      <c r="B9" s="50"/>
      <c r="C9" s="50"/>
      <c r="D9" s="51"/>
      <c r="E9" s="52"/>
      <c r="F9" s="52"/>
      <c r="G9" s="53"/>
      <c r="H9" s="52"/>
      <c r="I9" s="52"/>
      <c r="J9" s="52"/>
      <c r="K9" s="53"/>
      <c r="L9" s="52"/>
      <c r="M9" s="53"/>
      <c r="N9" s="54"/>
      <c r="O9" s="54"/>
      <c r="P9" s="55"/>
      <c r="Q9" s="55"/>
      <c r="R9" s="55"/>
    </row>
    <row r="10" spans="2:18" ht="15.75" x14ac:dyDescent="0.25">
      <c r="B10" s="56" t="s">
        <v>151</v>
      </c>
      <c r="C10" s="57" t="s">
        <v>110</v>
      </c>
      <c r="D10" s="58"/>
      <c r="E10" s="58"/>
      <c r="F10" s="58">
        <v>25.5</v>
      </c>
      <c r="G10" s="58"/>
      <c r="H10" s="58"/>
      <c r="I10" s="58"/>
      <c r="J10" s="58">
        <v>30</v>
      </c>
      <c r="K10" s="58"/>
      <c r="L10" s="58"/>
      <c r="M10" s="59">
        <f>SUM(D10:L10)</f>
        <v>55.5</v>
      </c>
      <c r="N10" s="60"/>
      <c r="O10" s="61" t="s">
        <v>114</v>
      </c>
      <c r="P10" s="62"/>
      <c r="Q10" s="63"/>
      <c r="R10" s="63"/>
    </row>
    <row r="11" spans="2:18" ht="15.75" x14ac:dyDescent="0.25">
      <c r="B11" s="64" t="s">
        <v>539</v>
      </c>
      <c r="C11" s="57" t="s">
        <v>111</v>
      </c>
      <c r="D11" s="58"/>
      <c r="E11" s="58"/>
      <c r="F11" s="58">
        <v>25.5</v>
      </c>
      <c r="G11" s="58"/>
      <c r="H11" s="58"/>
      <c r="I11" s="58"/>
      <c r="J11" s="58">
        <v>30</v>
      </c>
      <c r="K11" s="58"/>
      <c r="L11" s="58"/>
      <c r="M11" s="59">
        <f t="shared" ref="M11:M12" si="0">SUM(D11:L11)</f>
        <v>55.5</v>
      </c>
      <c r="N11" s="65"/>
      <c r="O11" s="66" t="s">
        <v>114</v>
      </c>
      <c r="P11" s="67"/>
      <c r="Q11" s="63"/>
      <c r="R11" s="63"/>
    </row>
    <row r="12" spans="2:18" ht="15.75" x14ac:dyDescent="0.25">
      <c r="B12" s="68" t="s">
        <v>591</v>
      </c>
      <c r="C12" s="92" t="s">
        <v>112</v>
      </c>
      <c r="D12" s="93"/>
      <c r="E12" s="93"/>
      <c r="F12" s="93">
        <v>25.5</v>
      </c>
      <c r="G12" s="93"/>
      <c r="H12" s="93"/>
      <c r="I12" s="93"/>
      <c r="J12" s="93">
        <v>30</v>
      </c>
      <c r="K12" s="93"/>
      <c r="L12" s="93"/>
      <c r="M12" s="94">
        <f t="shared" si="0"/>
        <v>55.5</v>
      </c>
      <c r="N12" s="69" t="s">
        <v>114</v>
      </c>
      <c r="O12" s="66" t="s">
        <v>114</v>
      </c>
      <c r="P12" s="70" t="s">
        <v>114</v>
      </c>
      <c r="Q12" s="63"/>
      <c r="R12" s="63"/>
    </row>
    <row r="13" spans="2:18" ht="5.25" customHeight="1" x14ac:dyDescent="0.25">
      <c r="B13" s="71"/>
      <c r="C13" s="72"/>
      <c r="D13" s="72"/>
      <c r="E13" s="72"/>
      <c r="F13" s="72"/>
      <c r="G13" s="72"/>
      <c r="H13" s="72"/>
      <c r="I13" s="72"/>
      <c r="J13" s="72"/>
      <c r="K13" s="72"/>
      <c r="L13" s="72"/>
      <c r="M13" s="72"/>
      <c r="N13" s="73"/>
      <c r="O13" s="73"/>
      <c r="P13" s="41"/>
      <c r="Q13" s="41"/>
      <c r="R13" s="41"/>
    </row>
    <row r="14" spans="2:18" x14ac:dyDescent="0.25">
      <c r="R14" s="63"/>
    </row>
    <row r="15" spans="2:18" x14ac:dyDescent="0.25">
      <c r="R15" s="63"/>
    </row>
    <row r="16" spans="2:18" x14ac:dyDescent="0.25">
      <c r="R16" s="63"/>
    </row>
    <row r="17" spans="18:18" x14ac:dyDescent="0.25">
      <c r="R17" s="41"/>
    </row>
  </sheetData>
  <sheetProtection algorithmName="SHA-512" hashValue="Wpibp6VUavuGSnsi+h1+kZ7MTHWbWrE95rSAFmClBJeIu9N0yj57WSmJbYGaGW6EIi55prDDgNVacI0s2f1vtA==" saltValue="pBcEEJl3PKugi5lDQhS7cw==" spinCount="100000" sheet="1" objects="1" scenarios="1"/>
  <mergeCells count="8">
    <mergeCell ref="B6:C6"/>
    <mergeCell ref="D6:M6"/>
    <mergeCell ref="B2:H2"/>
    <mergeCell ref="I2:N4"/>
    <mergeCell ref="B3:H3"/>
    <mergeCell ref="B4:H4"/>
    <mergeCell ref="B5:G5"/>
    <mergeCell ref="H5:P5"/>
  </mergeCells>
  <dataValidations count="4">
    <dataValidation type="decimal" allowBlank="1" showInputMessage="1" showErrorMessage="1" errorTitle="UYARI" error="Bu alan için 0-30 arası bir puan girebilirsiniz ve ondalık kısmı virgül ile ayrılmalıdır !" sqref="F10:F12 I10:J12">
      <formula1>0</formula1>
      <formula2>30</formula2>
    </dataValidation>
    <dataValidation type="decimal" allowBlank="1" showInputMessage="1" showErrorMessage="1" errorTitle="UYARI" error="Bu alan için 0-15 arası bir puan girebilirsiniz ve ondalık kısmı virgül ile ayrılmalıdır !" sqref="G10:H12 E10:E12">
      <formula1>0</formula1>
      <formula2>15</formula2>
    </dataValidation>
    <dataValidation type="decimal" allowBlank="1" showInputMessage="1" showErrorMessage="1" errorTitle="UYARI" error="Bu alan için 0-20 arası bir puan girebilirsiniz ve ondalık kısmı virgül ile ayrılmalıdır !" sqref="K10:L12 D10:D12">
      <formula1>0</formula1>
      <formula2>20</formula2>
    </dataValidation>
    <dataValidation type="list" allowBlank="1" showInputMessage="1" showErrorMessage="1" error="Lütfen kutudan bir unvan seçimi yapınız..." sqref="B10">
      <formula1>"Prof. Dr.,Doç. Dr.,Dr. Öğr. Üyesi, Arş. Gör.(Dr.), Arş. Gör., Öğr. Gör. (Dr.),Öğr. Gör"</formula1>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7"/>
  <sheetViews>
    <sheetView showGridLines="0" workbookViewId="0"/>
  </sheetViews>
  <sheetFormatPr defaultRowHeight="15" x14ac:dyDescent="0.2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x14ac:dyDescent="0.25"/>
    <row r="2" spans="2:18" ht="18.75" customHeight="1" x14ac:dyDescent="0.25">
      <c r="B2" s="134" t="s">
        <v>0</v>
      </c>
      <c r="C2" s="135"/>
      <c r="D2" s="135"/>
      <c r="E2" s="135"/>
      <c r="F2" s="135"/>
      <c r="G2" s="135"/>
      <c r="H2" s="135"/>
      <c r="I2" s="136" t="s">
        <v>213</v>
      </c>
      <c r="J2" s="136"/>
      <c r="K2" s="136"/>
      <c r="L2" s="136"/>
      <c r="M2" s="136"/>
      <c r="N2" s="136"/>
      <c r="O2" s="74"/>
      <c r="P2" s="75"/>
      <c r="Q2" s="41"/>
      <c r="R2" s="41"/>
    </row>
    <row r="3" spans="2:18" ht="18.75" x14ac:dyDescent="0.25">
      <c r="B3" s="139" t="s">
        <v>88</v>
      </c>
      <c r="C3" s="140"/>
      <c r="D3" s="140"/>
      <c r="E3" s="140"/>
      <c r="F3" s="140"/>
      <c r="G3" s="140"/>
      <c r="H3" s="140"/>
      <c r="I3" s="137"/>
      <c r="J3" s="137"/>
      <c r="K3" s="137"/>
      <c r="L3" s="137"/>
      <c r="M3" s="137"/>
      <c r="N3" s="137"/>
      <c r="O3" s="76"/>
      <c r="P3" s="77"/>
      <c r="Q3" s="3"/>
      <c r="R3" s="41"/>
    </row>
    <row r="4" spans="2:18" ht="18.75" x14ac:dyDescent="0.25">
      <c r="B4" s="141" t="s">
        <v>187</v>
      </c>
      <c r="C4" s="142"/>
      <c r="D4" s="142"/>
      <c r="E4" s="142"/>
      <c r="F4" s="142"/>
      <c r="G4" s="142"/>
      <c r="H4" s="142"/>
      <c r="I4" s="138"/>
      <c r="J4" s="138"/>
      <c r="K4" s="138"/>
      <c r="L4" s="138"/>
      <c r="M4" s="138"/>
      <c r="N4" s="138"/>
      <c r="O4" s="78"/>
      <c r="P4" s="79"/>
      <c r="Q4" s="41"/>
      <c r="R4" s="41"/>
    </row>
    <row r="5" spans="2:18" x14ac:dyDescent="0.25">
      <c r="B5" s="143" t="s">
        <v>217</v>
      </c>
      <c r="C5" s="144"/>
      <c r="D5" s="144"/>
      <c r="E5" s="144"/>
      <c r="F5" s="144"/>
      <c r="G5" s="144"/>
      <c r="H5" s="145" t="s">
        <v>8</v>
      </c>
      <c r="I5" s="146"/>
      <c r="J5" s="146"/>
      <c r="K5" s="146"/>
      <c r="L5" s="146"/>
      <c r="M5" s="146"/>
      <c r="N5" s="146"/>
      <c r="O5" s="146"/>
      <c r="P5" s="147"/>
      <c r="Q5" s="41"/>
      <c r="R5" s="41"/>
    </row>
    <row r="6" spans="2:18" ht="15.75" x14ac:dyDescent="0.25">
      <c r="B6" s="129" t="s">
        <v>218</v>
      </c>
      <c r="C6" s="130"/>
      <c r="D6" s="131" t="s">
        <v>89</v>
      </c>
      <c r="E6" s="132"/>
      <c r="F6" s="132"/>
      <c r="G6" s="132"/>
      <c r="H6" s="132"/>
      <c r="I6" s="132"/>
      <c r="J6" s="132"/>
      <c r="K6" s="132"/>
      <c r="L6" s="132"/>
      <c r="M6" s="133"/>
      <c r="N6" s="42"/>
      <c r="O6" s="42"/>
      <c r="P6" s="43" t="s">
        <v>90</v>
      </c>
      <c r="Q6" s="41"/>
      <c r="R6" s="41"/>
    </row>
    <row r="7" spans="2:18" ht="16.5" x14ac:dyDescent="0.35">
      <c r="B7" s="80" t="s">
        <v>91</v>
      </c>
      <c r="C7" s="81" t="s">
        <v>92</v>
      </c>
      <c r="D7" s="82" t="s">
        <v>93</v>
      </c>
      <c r="E7" s="83" t="s">
        <v>94</v>
      </c>
      <c r="F7" s="84" t="s">
        <v>95</v>
      </c>
      <c r="G7" s="85" t="s">
        <v>96</v>
      </c>
      <c r="H7" s="84" t="s">
        <v>97</v>
      </c>
      <c r="I7" s="83" t="s">
        <v>98</v>
      </c>
      <c r="J7" s="84" t="s">
        <v>99</v>
      </c>
      <c r="K7" s="85" t="s">
        <v>100</v>
      </c>
      <c r="L7" s="84" t="s">
        <v>101</v>
      </c>
      <c r="M7" s="44" t="s">
        <v>102</v>
      </c>
      <c r="N7" s="42"/>
      <c r="O7" s="42"/>
      <c r="P7" s="45"/>
      <c r="Q7" s="46"/>
      <c r="R7" s="46"/>
    </row>
    <row r="8" spans="2:18" ht="15.75" customHeight="1" x14ac:dyDescent="0.25">
      <c r="B8" s="86" t="s">
        <v>103</v>
      </c>
      <c r="C8" s="87" t="s">
        <v>104</v>
      </c>
      <c r="D8" s="88" t="s">
        <v>105</v>
      </c>
      <c r="E8" s="89" t="s">
        <v>106</v>
      </c>
      <c r="F8" s="90" t="s">
        <v>107</v>
      </c>
      <c r="G8" s="91" t="s">
        <v>106</v>
      </c>
      <c r="H8" s="90" t="s">
        <v>106</v>
      </c>
      <c r="I8" s="89" t="s">
        <v>107</v>
      </c>
      <c r="J8" s="90" t="s">
        <v>107</v>
      </c>
      <c r="K8" s="91" t="s">
        <v>105</v>
      </c>
      <c r="L8" s="90" t="s">
        <v>105</v>
      </c>
      <c r="M8" s="47" t="s">
        <v>108</v>
      </c>
      <c r="N8" s="42"/>
      <c r="O8" s="42"/>
      <c r="P8" s="48" t="s">
        <v>109</v>
      </c>
      <c r="Q8" s="49"/>
      <c r="R8" s="49"/>
    </row>
    <row r="9" spans="2:18" ht="5.25" customHeight="1" x14ac:dyDescent="0.25">
      <c r="B9" s="50"/>
      <c r="C9" s="50"/>
      <c r="D9" s="51"/>
      <c r="E9" s="52"/>
      <c r="F9" s="52"/>
      <c r="G9" s="53"/>
      <c r="H9" s="52"/>
      <c r="I9" s="52"/>
      <c r="J9" s="52"/>
      <c r="K9" s="53"/>
      <c r="L9" s="52"/>
      <c r="M9" s="53"/>
      <c r="N9" s="54"/>
      <c r="O9" s="54"/>
      <c r="P9" s="55"/>
      <c r="Q9" s="55"/>
      <c r="R9" s="55"/>
    </row>
    <row r="10" spans="2:18" ht="15.75" x14ac:dyDescent="0.25">
      <c r="B10" s="56" t="s">
        <v>154</v>
      </c>
      <c r="C10" s="57" t="s">
        <v>110</v>
      </c>
      <c r="D10" s="58"/>
      <c r="E10" s="58"/>
      <c r="F10" s="58"/>
      <c r="G10" s="58">
        <v>15</v>
      </c>
      <c r="H10" s="58"/>
      <c r="I10" s="58"/>
      <c r="J10" s="58"/>
      <c r="K10" s="58"/>
      <c r="L10" s="58"/>
      <c r="M10" s="59">
        <f>SUM(D10:L10)</f>
        <v>15</v>
      </c>
      <c r="N10" s="60"/>
      <c r="O10" s="61" t="s">
        <v>114</v>
      </c>
      <c r="P10" s="62"/>
      <c r="Q10" s="63"/>
      <c r="R10" s="63"/>
    </row>
    <row r="11" spans="2:18" ht="15.75" x14ac:dyDescent="0.25">
      <c r="B11" s="64" t="s">
        <v>613</v>
      </c>
      <c r="C11" s="57" t="s">
        <v>111</v>
      </c>
      <c r="D11" s="58"/>
      <c r="E11" s="58"/>
      <c r="F11" s="58"/>
      <c r="G11" s="58">
        <v>15</v>
      </c>
      <c r="H11" s="58"/>
      <c r="I11" s="58"/>
      <c r="J11" s="58"/>
      <c r="K11" s="58"/>
      <c r="L11" s="58"/>
      <c r="M11" s="59">
        <f t="shared" ref="M11:M12" si="0">SUM(D11:L11)</f>
        <v>15</v>
      </c>
      <c r="N11" s="65"/>
      <c r="O11" s="66" t="s">
        <v>114</v>
      </c>
      <c r="P11" s="67"/>
      <c r="Q11" s="63"/>
      <c r="R11" s="63"/>
    </row>
    <row r="12" spans="2:18" ht="15.75" x14ac:dyDescent="0.25">
      <c r="B12" s="68" t="s">
        <v>225</v>
      </c>
      <c r="C12" s="92" t="s">
        <v>112</v>
      </c>
      <c r="D12" s="93"/>
      <c r="E12" s="93"/>
      <c r="F12" s="93"/>
      <c r="G12" s="93">
        <v>15</v>
      </c>
      <c r="H12" s="93"/>
      <c r="I12" s="93"/>
      <c r="J12" s="93"/>
      <c r="K12" s="93"/>
      <c r="L12" s="93"/>
      <c r="M12" s="94">
        <f t="shared" si="0"/>
        <v>15</v>
      </c>
      <c r="N12" s="69" t="s">
        <v>114</v>
      </c>
      <c r="O12" s="66" t="s">
        <v>114</v>
      </c>
      <c r="P12" s="123" t="s">
        <v>616</v>
      </c>
      <c r="Q12" s="63"/>
      <c r="R12" s="63"/>
    </row>
    <row r="13" spans="2:18" ht="5.25" customHeight="1" x14ac:dyDescent="0.25">
      <c r="B13" s="71"/>
      <c r="C13" s="72"/>
      <c r="D13" s="72"/>
      <c r="E13" s="72"/>
      <c r="F13" s="72"/>
      <c r="G13" s="72"/>
      <c r="H13" s="72"/>
      <c r="I13" s="72"/>
      <c r="J13" s="72"/>
      <c r="K13" s="72"/>
      <c r="L13" s="72"/>
      <c r="M13" s="72"/>
      <c r="N13" s="73"/>
      <c r="O13" s="73"/>
      <c r="P13" s="41"/>
      <c r="Q13" s="41"/>
      <c r="R13" s="41"/>
    </row>
    <row r="14" spans="2:18" x14ac:dyDescent="0.25">
      <c r="R14" s="63"/>
    </row>
    <row r="15" spans="2:18" x14ac:dyDescent="0.25">
      <c r="R15" s="63"/>
    </row>
    <row r="16" spans="2:18" x14ac:dyDescent="0.25">
      <c r="R16" s="63"/>
    </row>
    <row r="17" spans="18:18" x14ac:dyDescent="0.25">
      <c r="R17" s="41"/>
    </row>
  </sheetData>
  <sheetProtection algorithmName="SHA-512" hashValue="7hERvDbz0IFR0LIvTdilo690W9pclt/Dk76p2m+O5SG48oD7t3Bvs9zM1lNAVXhrr7vCzfVgXHS25dXQjwsK1g==" saltValue="cYPC9S7DOEJB/sFw9yIiRg==" spinCount="100000" sheet="1" objects="1" scenarios="1"/>
  <mergeCells count="8">
    <mergeCell ref="B6:C6"/>
    <mergeCell ref="D6:M6"/>
    <mergeCell ref="B2:H2"/>
    <mergeCell ref="I2:N4"/>
    <mergeCell ref="B3:H3"/>
    <mergeCell ref="B4:H4"/>
    <mergeCell ref="B5:G5"/>
    <mergeCell ref="H5:P5"/>
  </mergeCells>
  <dataValidations count="4">
    <dataValidation type="list" allowBlank="1" showInputMessage="1" showErrorMessage="1" error="Lütfen kutudan bir unvan seçimi yapınız..." sqref="B10">
      <formula1>"Prof. Dr.,Doç. Dr.,Dr. Öğr. Üyesi, Arş. Gör.(Dr.), Arş. Gör., Öğr. Gör. (Dr.),Öğr. Gör"</formula1>
    </dataValidation>
    <dataValidation type="decimal" allowBlank="1" showInputMessage="1" showErrorMessage="1" errorTitle="UYARI" error="Bu alan için 0-20 arası bir puan girebilirsiniz ve ondalık kısmı virgül ile ayrılmalıdır !" sqref="K10:L12 D10:D12">
      <formula1>0</formula1>
      <formula2>20</formula2>
    </dataValidation>
    <dataValidation type="decimal" allowBlank="1" showInputMessage="1" showErrorMessage="1" errorTitle="UYARI" error="Bu alan için 0-15 arası bir puan girebilirsiniz ve ondalık kısmı virgül ile ayrılmalıdır !" sqref="G10:H12 E10:E12">
      <formula1>0</formula1>
      <formula2>15</formula2>
    </dataValidation>
    <dataValidation type="decimal" allowBlank="1" showInputMessage="1" showErrorMessage="1" errorTitle="UYARI" error="Bu alan için 0-30 arası bir puan girebilirsiniz ve ondalık kısmı virgül ile ayrılmalıdır !" sqref="F10:F12 I10:J12">
      <formula1>0</formula1>
      <formula2>30</formula2>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21"/>
  <sheetViews>
    <sheetView showGridLines="0" zoomScale="112" zoomScaleNormal="112" workbookViewId="0">
      <pane ySplit="8" topLeftCell="A147" activePane="bottomLeft" state="frozen"/>
      <selection pane="bottomLeft"/>
    </sheetView>
  </sheetViews>
  <sheetFormatPr defaultRowHeight="15" x14ac:dyDescent="0.25"/>
  <cols>
    <col min="1" max="1" width="2" customWidth="1"/>
    <col min="2" max="2" width="19.28515625" customWidth="1"/>
    <col min="3" max="3" width="13" customWidth="1"/>
    <col min="5" max="5" width="10.140625" bestFit="1" customWidth="1"/>
    <col min="14" max="14" width="2.7109375" customWidth="1"/>
    <col min="15" max="15" width="2.140625" customWidth="1"/>
  </cols>
  <sheetData>
    <row r="1" spans="2:18" ht="8.25" customHeight="1" x14ac:dyDescent="0.25"/>
    <row r="2" spans="2:18" ht="18.75" customHeight="1" x14ac:dyDescent="0.25">
      <c r="B2" s="134" t="s">
        <v>0</v>
      </c>
      <c r="C2" s="135"/>
      <c r="D2" s="135"/>
      <c r="E2" s="135"/>
      <c r="F2" s="135"/>
      <c r="G2" s="135"/>
      <c r="H2" s="135"/>
      <c r="I2" s="136" t="s">
        <v>116</v>
      </c>
      <c r="J2" s="136"/>
      <c r="K2" s="136"/>
      <c r="L2" s="136"/>
      <c r="M2" s="136"/>
      <c r="N2" s="136"/>
      <c r="O2" s="74"/>
      <c r="P2" s="75"/>
      <c r="Q2" s="41"/>
      <c r="R2" s="41"/>
    </row>
    <row r="3" spans="2:18" ht="18.75" x14ac:dyDescent="0.25">
      <c r="B3" s="139" t="s">
        <v>88</v>
      </c>
      <c r="C3" s="140"/>
      <c r="D3" s="140"/>
      <c r="E3" s="140"/>
      <c r="F3" s="140"/>
      <c r="G3" s="140"/>
      <c r="H3" s="140"/>
      <c r="I3" s="137"/>
      <c r="J3" s="137"/>
      <c r="K3" s="137"/>
      <c r="L3" s="137"/>
      <c r="M3" s="137"/>
      <c r="N3" s="137"/>
      <c r="O3" s="76"/>
      <c r="P3" s="77"/>
      <c r="Q3" s="3"/>
      <c r="R3" s="41"/>
    </row>
    <row r="4" spans="2:18" ht="18.75" x14ac:dyDescent="0.25">
      <c r="B4" s="141" t="s">
        <v>187</v>
      </c>
      <c r="C4" s="142"/>
      <c r="D4" s="142"/>
      <c r="E4" s="142"/>
      <c r="F4" s="142"/>
      <c r="G4" s="142"/>
      <c r="H4" s="142"/>
      <c r="I4" s="138"/>
      <c r="J4" s="138"/>
      <c r="K4" s="138"/>
      <c r="L4" s="138"/>
      <c r="M4" s="138"/>
      <c r="N4" s="138"/>
      <c r="O4" s="78"/>
      <c r="P4" s="79"/>
      <c r="Q4" s="41"/>
      <c r="R4" s="41"/>
    </row>
    <row r="5" spans="2:18" x14ac:dyDescent="0.25">
      <c r="B5" s="143" t="s">
        <v>217</v>
      </c>
      <c r="C5" s="144"/>
      <c r="D5" s="144"/>
      <c r="E5" s="144"/>
      <c r="F5" s="144"/>
      <c r="G5" s="144"/>
      <c r="H5" s="145" t="s">
        <v>8</v>
      </c>
      <c r="I5" s="146"/>
      <c r="J5" s="146"/>
      <c r="K5" s="146"/>
      <c r="L5" s="146"/>
      <c r="M5" s="146"/>
      <c r="N5" s="146"/>
      <c r="O5" s="146"/>
      <c r="P5" s="147"/>
      <c r="Q5" s="41"/>
      <c r="R5" s="41"/>
    </row>
    <row r="6" spans="2:18" ht="15.75" x14ac:dyDescent="0.25">
      <c r="B6" s="129" t="s">
        <v>218</v>
      </c>
      <c r="C6" s="130"/>
      <c r="D6" s="131" t="s">
        <v>89</v>
      </c>
      <c r="E6" s="132"/>
      <c r="F6" s="132"/>
      <c r="G6" s="132"/>
      <c r="H6" s="132"/>
      <c r="I6" s="132"/>
      <c r="J6" s="132"/>
      <c r="K6" s="132"/>
      <c r="L6" s="132"/>
      <c r="M6" s="133"/>
      <c r="N6" s="42"/>
      <c r="O6" s="42"/>
      <c r="P6" s="43" t="s">
        <v>90</v>
      </c>
      <c r="Q6" s="41"/>
      <c r="R6" s="41"/>
    </row>
    <row r="7" spans="2:18" ht="16.5" x14ac:dyDescent="0.35">
      <c r="B7" s="80" t="s">
        <v>91</v>
      </c>
      <c r="C7" s="81" t="s">
        <v>92</v>
      </c>
      <c r="D7" s="82" t="s">
        <v>93</v>
      </c>
      <c r="E7" s="83" t="s">
        <v>94</v>
      </c>
      <c r="F7" s="84" t="s">
        <v>95</v>
      </c>
      <c r="G7" s="85" t="s">
        <v>96</v>
      </c>
      <c r="H7" s="84" t="s">
        <v>97</v>
      </c>
      <c r="I7" s="83" t="s">
        <v>98</v>
      </c>
      <c r="J7" s="84" t="s">
        <v>99</v>
      </c>
      <c r="K7" s="85" t="s">
        <v>100</v>
      </c>
      <c r="L7" s="84" t="s">
        <v>101</v>
      </c>
      <c r="M7" s="44" t="s">
        <v>102</v>
      </c>
      <c r="N7" s="42"/>
      <c r="O7" s="42"/>
      <c r="P7" s="45"/>
      <c r="Q7" s="46"/>
      <c r="R7" s="46"/>
    </row>
    <row r="8" spans="2:18" ht="15.75" customHeight="1" x14ac:dyDescent="0.25">
      <c r="B8" s="86" t="s">
        <v>103</v>
      </c>
      <c r="C8" s="87" t="s">
        <v>104</v>
      </c>
      <c r="D8" s="88" t="s">
        <v>105</v>
      </c>
      <c r="E8" s="89" t="s">
        <v>106</v>
      </c>
      <c r="F8" s="90" t="s">
        <v>107</v>
      </c>
      <c r="G8" s="91" t="s">
        <v>106</v>
      </c>
      <c r="H8" s="90" t="s">
        <v>106</v>
      </c>
      <c r="I8" s="89" t="s">
        <v>107</v>
      </c>
      <c r="J8" s="90" t="s">
        <v>107</v>
      </c>
      <c r="K8" s="91" t="s">
        <v>105</v>
      </c>
      <c r="L8" s="90" t="s">
        <v>105</v>
      </c>
      <c r="M8" s="47" t="s">
        <v>108</v>
      </c>
      <c r="N8" s="42"/>
      <c r="O8" s="42"/>
      <c r="P8" s="48" t="s">
        <v>109</v>
      </c>
      <c r="Q8" s="49"/>
      <c r="R8" s="49"/>
    </row>
    <row r="9" spans="2:18" ht="5.25" customHeight="1" x14ac:dyDescent="0.25">
      <c r="B9" s="50"/>
      <c r="C9" s="50"/>
      <c r="D9" s="51"/>
      <c r="E9" s="52"/>
      <c r="F9" s="52"/>
      <c r="G9" s="53"/>
      <c r="H9" s="52"/>
      <c r="I9" s="52"/>
      <c r="J9" s="52"/>
      <c r="K9" s="53"/>
      <c r="L9" s="52"/>
      <c r="M9" s="53"/>
      <c r="N9" s="54"/>
      <c r="O9" s="54"/>
      <c r="P9" s="55"/>
      <c r="Q9" s="55"/>
      <c r="R9" s="55"/>
    </row>
    <row r="10" spans="2:18" ht="15.75" x14ac:dyDescent="0.25">
      <c r="B10" s="56" t="s">
        <v>150</v>
      </c>
      <c r="C10" s="57" t="s">
        <v>110</v>
      </c>
      <c r="D10" s="58"/>
      <c r="E10" s="58"/>
      <c r="F10" s="58"/>
      <c r="G10" s="58"/>
      <c r="H10" s="58"/>
      <c r="I10" s="58"/>
      <c r="J10" s="58">
        <v>30</v>
      </c>
      <c r="K10" s="58"/>
      <c r="L10" s="58"/>
      <c r="M10" s="59">
        <f>SUM(D10:L10)</f>
        <v>30</v>
      </c>
      <c r="N10" s="60"/>
      <c r="O10" s="61" t="s">
        <v>114</v>
      </c>
      <c r="P10" s="62"/>
      <c r="Q10" s="63"/>
      <c r="R10" s="63"/>
    </row>
    <row r="11" spans="2:18" ht="15.75" x14ac:dyDescent="0.25">
      <c r="B11" s="64" t="s">
        <v>399</v>
      </c>
      <c r="C11" s="57" t="s">
        <v>111</v>
      </c>
      <c r="D11" s="58"/>
      <c r="E11" s="58"/>
      <c r="F11" s="58"/>
      <c r="G11" s="58"/>
      <c r="H11" s="58"/>
      <c r="I11" s="58"/>
      <c r="J11" s="58">
        <v>30</v>
      </c>
      <c r="K11" s="58"/>
      <c r="L11" s="58"/>
      <c r="M11" s="59">
        <f t="shared" ref="M11:M16" si="0">SUM(D11:L11)</f>
        <v>30</v>
      </c>
      <c r="N11" s="65"/>
      <c r="O11" s="66" t="s">
        <v>114</v>
      </c>
      <c r="P11" s="67"/>
      <c r="Q11" s="63"/>
      <c r="R11" s="63"/>
    </row>
    <row r="12" spans="2:18" ht="15.75" x14ac:dyDescent="0.25">
      <c r="B12" s="68" t="s">
        <v>398</v>
      </c>
      <c r="C12" s="92" t="s">
        <v>112</v>
      </c>
      <c r="D12" s="93"/>
      <c r="E12" s="93"/>
      <c r="F12" s="93"/>
      <c r="G12" s="93"/>
      <c r="H12" s="93"/>
      <c r="I12" s="93"/>
      <c r="J12" s="93">
        <v>30</v>
      </c>
      <c r="K12" s="93"/>
      <c r="L12" s="93"/>
      <c r="M12" s="94">
        <f t="shared" si="0"/>
        <v>30</v>
      </c>
      <c r="N12" s="69" t="s">
        <v>114</v>
      </c>
      <c r="O12" s="66" t="s">
        <v>114</v>
      </c>
      <c r="P12" s="70" t="s">
        <v>114</v>
      </c>
      <c r="Q12" s="63"/>
      <c r="R12" s="63"/>
    </row>
    <row r="13" spans="2:18" ht="5.25" customHeight="1" x14ac:dyDescent="0.25">
      <c r="B13" s="71"/>
      <c r="C13" s="72"/>
      <c r="D13" s="72"/>
      <c r="E13" s="72"/>
      <c r="F13" s="72"/>
      <c r="G13" s="72"/>
      <c r="H13" s="72"/>
      <c r="I13" s="72"/>
      <c r="J13" s="72"/>
      <c r="K13" s="72"/>
      <c r="L13" s="72"/>
      <c r="N13" s="73"/>
      <c r="O13" s="73"/>
      <c r="P13" s="41"/>
      <c r="Q13" s="41"/>
      <c r="R13" s="41"/>
    </row>
    <row r="14" spans="2:18" ht="15.75" x14ac:dyDescent="0.25">
      <c r="B14" s="56" t="s">
        <v>150</v>
      </c>
      <c r="C14" s="57" t="s">
        <v>110</v>
      </c>
      <c r="D14" s="58"/>
      <c r="E14" s="58"/>
      <c r="F14" s="58">
        <v>26.4</v>
      </c>
      <c r="G14" s="58"/>
      <c r="H14" s="58"/>
      <c r="I14" s="58"/>
      <c r="J14" s="58">
        <v>30</v>
      </c>
      <c r="K14" s="58"/>
      <c r="L14" s="58"/>
      <c r="M14" s="59">
        <f t="shared" si="0"/>
        <v>56.4</v>
      </c>
      <c r="N14" s="60"/>
      <c r="O14" s="61" t="s">
        <v>114</v>
      </c>
      <c r="P14" s="62"/>
      <c r="Q14" s="63"/>
      <c r="R14" s="63"/>
    </row>
    <row r="15" spans="2:18" ht="15.75" x14ac:dyDescent="0.25">
      <c r="B15" s="64" t="s">
        <v>400</v>
      </c>
      <c r="C15" s="57" t="s">
        <v>111</v>
      </c>
      <c r="D15" s="58"/>
      <c r="E15" s="58"/>
      <c r="F15" s="58">
        <v>26.4</v>
      </c>
      <c r="G15" s="58"/>
      <c r="H15" s="58"/>
      <c r="I15" s="58"/>
      <c r="J15" s="58">
        <v>30</v>
      </c>
      <c r="K15" s="58"/>
      <c r="L15" s="58"/>
      <c r="M15" s="59">
        <f t="shared" si="0"/>
        <v>56.4</v>
      </c>
      <c r="N15" s="65"/>
      <c r="O15" s="66" t="s">
        <v>114</v>
      </c>
      <c r="P15" s="67"/>
      <c r="Q15" s="63"/>
      <c r="R15" s="63"/>
    </row>
    <row r="16" spans="2:18" ht="15.75" x14ac:dyDescent="0.25">
      <c r="B16" s="68" t="s">
        <v>398</v>
      </c>
      <c r="C16" s="92" t="s">
        <v>112</v>
      </c>
      <c r="D16" s="93"/>
      <c r="E16" s="93"/>
      <c r="F16" s="93">
        <v>26.4</v>
      </c>
      <c r="G16" s="93"/>
      <c r="H16" s="93"/>
      <c r="I16" s="93"/>
      <c r="J16" s="93">
        <v>30</v>
      </c>
      <c r="K16" s="93"/>
      <c r="L16" s="93"/>
      <c r="M16" s="94">
        <f t="shared" si="0"/>
        <v>56.4</v>
      </c>
      <c r="N16" s="69" t="s">
        <v>114</v>
      </c>
      <c r="O16" s="66" t="s">
        <v>114</v>
      </c>
      <c r="P16" s="70" t="s">
        <v>114</v>
      </c>
      <c r="Q16" s="63"/>
      <c r="R16" s="63"/>
    </row>
    <row r="17" spans="2:18" ht="5.25" customHeight="1" x14ac:dyDescent="0.25">
      <c r="B17" s="71"/>
      <c r="C17" s="72"/>
      <c r="D17" s="72"/>
      <c r="E17" s="72"/>
      <c r="F17" s="72"/>
      <c r="G17" s="72"/>
      <c r="H17" s="72"/>
      <c r="I17" s="72"/>
      <c r="J17" s="72"/>
      <c r="K17" s="72"/>
      <c r="L17" s="72"/>
      <c r="M17" s="72"/>
      <c r="N17" s="73"/>
      <c r="O17" s="73"/>
      <c r="P17" s="41"/>
      <c r="Q17" s="41"/>
      <c r="R17" s="41"/>
    </row>
    <row r="18" spans="2:18" ht="15.75" x14ac:dyDescent="0.25">
      <c r="B18" s="56" t="s">
        <v>155</v>
      </c>
      <c r="C18" s="57" t="s">
        <v>110</v>
      </c>
      <c r="D18" s="58"/>
      <c r="E18" s="58"/>
      <c r="F18" s="58">
        <v>30</v>
      </c>
      <c r="G18" s="58"/>
      <c r="H18" s="58"/>
      <c r="I18" s="58"/>
      <c r="J18" s="58">
        <v>30</v>
      </c>
      <c r="K18" s="58"/>
      <c r="L18" s="58"/>
      <c r="M18" s="59">
        <f>SUM(D18:L18)</f>
        <v>60</v>
      </c>
      <c r="N18" s="60"/>
      <c r="O18" s="61" t="s">
        <v>114</v>
      </c>
      <c r="P18" s="62"/>
    </row>
    <row r="19" spans="2:18" ht="15.75" x14ac:dyDescent="0.25">
      <c r="B19" s="64" t="s">
        <v>401</v>
      </c>
      <c r="C19" s="57" t="s">
        <v>111</v>
      </c>
      <c r="D19" s="58"/>
      <c r="E19" s="58"/>
      <c r="F19" s="58">
        <v>30</v>
      </c>
      <c r="G19" s="58"/>
      <c r="H19" s="58"/>
      <c r="I19" s="58"/>
      <c r="J19" s="58">
        <v>30</v>
      </c>
      <c r="K19" s="58"/>
      <c r="L19" s="58"/>
      <c r="M19" s="59">
        <f t="shared" ref="M19:M36" si="1">SUM(D19:L19)</f>
        <v>60</v>
      </c>
      <c r="N19" s="65"/>
      <c r="O19" s="66" t="s">
        <v>114</v>
      </c>
      <c r="P19" s="67"/>
    </row>
    <row r="20" spans="2:18" ht="15.75" x14ac:dyDescent="0.25">
      <c r="B20" s="68" t="s">
        <v>398</v>
      </c>
      <c r="C20" s="92" t="s">
        <v>112</v>
      </c>
      <c r="D20" s="93"/>
      <c r="E20" s="93"/>
      <c r="F20" s="93">
        <v>30</v>
      </c>
      <c r="G20" s="93"/>
      <c r="H20" s="93"/>
      <c r="I20" s="93"/>
      <c r="J20" s="93">
        <v>30</v>
      </c>
      <c r="K20" s="93"/>
      <c r="L20" s="93"/>
      <c r="M20" s="94">
        <f t="shared" si="1"/>
        <v>60</v>
      </c>
      <c r="N20" s="69" t="s">
        <v>114</v>
      </c>
      <c r="O20" s="66" t="s">
        <v>114</v>
      </c>
      <c r="P20" s="70" t="s">
        <v>114</v>
      </c>
    </row>
    <row r="21" spans="2:18" ht="6.75" customHeight="1" x14ac:dyDescent="0.25"/>
    <row r="22" spans="2:18" ht="15.75" x14ac:dyDescent="0.25">
      <c r="B22" s="56" t="s">
        <v>155</v>
      </c>
      <c r="C22" s="57" t="s">
        <v>110</v>
      </c>
      <c r="D22" s="58"/>
      <c r="E22" s="58"/>
      <c r="F22" s="58">
        <v>24</v>
      </c>
      <c r="G22" s="58"/>
      <c r="H22" s="58"/>
      <c r="I22" s="58"/>
      <c r="J22" s="58">
        <v>30</v>
      </c>
      <c r="K22" s="58"/>
      <c r="L22" s="58"/>
      <c r="M22" s="59">
        <f t="shared" si="1"/>
        <v>54</v>
      </c>
      <c r="N22" s="60"/>
      <c r="O22" s="61" t="s">
        <v>114</v>
      </c>
      <c r="P22" s="62"/>
    </row>
    <row r="23" spans="2:18" ht="15.75" x14ac:dyDescent="0.25">
      <c r="B23" s="64" t="s">
        <v>402</v>
      </c>
      <c r="C23" s="57" t="s">
        <v>111</v>
      </c>
      <c r="D23" s="58"/>
      <c r="E23" s="58"/>
      <c r="F23" s="58">
        <v>24</v>
      </c>
      <c r="G23" s="58"/>
      <c r="H23" s="58"/>
      <c r="I23" s="58"/>
      <c r="J23" s="58">
        <v>30</v>
      </c>
      <c r="K23" s="58"/>
      <c r="L23" s="58"/>
      <c r="M23" s="59">
        <f t="shared" si="1"/>
        <v>54</v>
      </c>
      <c r="N23" s="65"/>
      <c r="O23" s="66" t="s">
        <v>114</v>
      </c>
      <c r="P23" s="67"/>
    </row>
    <row r="24" spans="2:18" ht="15.75" x14ac:dyDescent="0.25">
      <c r="B24" s="68" t="s">
        <v>398</v>
      </c>
      <c r="C24" s="92" t="s">
        <v>112</v>
      </c>
      <c r="D24" s="93"/>
      <c r="E24" s="93"/>
      <c r="F24" s="93">
        <v>24</v>
      </c>
      <c r="G24" s="93"/>
      <c r="H24" s="93"/>
      <c r="I24" s="93"/>
      <c r="J24" s="93">
        <v>30</v>
      </c>
      <c r="K24" s="93"/>
      <c r="L24" s="93"/>
      <c r="M24" s="94">
        <f t="shared" si="1"/>
        <v>54</v>
      </c>
      <c r="N24" s="69" t="s">
        <v>114</v>
      </c>
      <c r="O24" s="66" t="s">
        <v>114</v>
      </c>
      <c r="P24" s="70" t="s">
        <v>114</v>
      </c>
    </row>
    <row r="25" spans="2:18" ht="6" customHeight="1" x14ac:dyDescent="0.25"/>
    <row r="26" spans="2:18" ht="15.75" x14ac:dyDescent="0.25">
      <c r="B26" s="56" t="s">
        <v>155</v>
      </c>
      <c r="C26" s="57" t="s">
        <v>110</v>
      </c>
      <c r="D26" s="58"/>
      <c r="E26" s="58"/>
      <c r="F26" s="58">
        <v>17.100000000000001</v>
      </c>
      <c r="G26" s="58"/>
      <c r="H26" s="58"/>
      <c r="I26" s="58"/>
      <c r="J26" s="58">
        <v>16.8</v>
      </c>
      <c r="K26" s="58"/>
      <c r="L26" s="58"/>
      <c r="M26" s="59">
        <f t="shared" si="1"/>
        <v>33.900000000000006</v>
      </c>
      <c r="N26" s="60"/>
      <c r="O26" s="61" t="s">
        <v>114</v>
      </c>
      <c r="P26" s="62"/>
    </row>
    <row r="27" spans="2:18" ht="15.75" x14ac:dyDescent="0.25">
      <c r="B27" s="64" t="s">
        <v>403</v>
      </c>
      <c r="C27" s="57" t="s">
        <v>111</v>
      </c>
      <c r="D27" s="58"/>
      <c r="E27" s="58"/>
      <c r="F27" s="58">
        <v>17.100000000000001</v>
      </c>
      <c r="G27" s="58"/>
      <c r="H27" s="58"/>
      <c r="I27" s="58"/>
      <c r="J27" s="58">
        <v>16.8</v>
      </c>
      <c r="K27" s="58"/>
      <c r="L27" s="58"/>
      <c r="M27" s="59">
        <f t="shared" si="1"/>
        <v>33.900000000000006</v>
      </c>
      <c r="N27" s="65"/>
      <c r="O27" s="66" t="s">
        <v>114</v>
      </c>
      <c r="P27" s="67"/>
    </row>
    <row r="28" spans="2:18" ht="15.75" x14ac:dyDescent="0.25">
      <c r="B28" s="68" t="s">
        <v>398</v>
      </c>
      <c r="C28" s="92" t="s">
        <v>112</v>
      </c>
      <c r="D28" s="93"/>
      <c r="E28" s="93"/>
      <c r="F28" s="93">
        <v>17.100000000000001</v>
      </c>
      <c r="G28" s="93"/>
      <c r="H28" s="93"/>
      <c r="I28" s="93"/>
      <c r="J28" s="93">
        <v>16.8</v>
      </c>
      <c r="K28" s="93"/>
      <c r="L28" s="93"/>
      <c r="M28" s="94">
        <f t="shared" si="1"/>
        <v>33.900000000000006</v>
      </c>
      <c r="N28" s="69" t="s">
        <v>114</v>
      </c>
      <c r="O28" s="66" t="s">
        <v>114</v>
      </c>
      <c r="P28" s="70" t="s">
        <v>114</v>
      </c>
    </row>
    <row r="29" spans="2:18" ht="6" customHeight="1" x14ac:dyDescent="0.25"/>
    <row r="30" spans="2:18" ht="15.75" x14ac:dyDescent="0.25">
      <c r="B30" s="56" t="s">
        <v>155</v>
      </c>
      <c r="C30" s="57" t="s">
        <v>110</v>
      </c>
      <c r="D30" s="58"/>
      <c r="E30" s="58"/>
      <c r="F30" s="58">
        <v>21.3</v>
      </c>
      <c r="G30" s="58"/>
      <c r="H30" s="58"/>
      <c r="I30" s="58"/>
      <c r="J30" s="58">
        <v>24.6</v>
      </c>
      <c r="K30" s="58">
        <v>3</v>
      </c>
      <c r="L30" s="58"/>
      <c r="M30" s="59">
        <f t="shared" si="1"/>
        <v>48.900000000000006</v>
      </c>
      <c r="N30" s="60"/>
      <c r="O30" s="61" t="s">
        <v>114</v>
      </c>
      <c r="P30" s="62"/>
    </row>
    <row r="31" spans="2:18" ht="15.75" x14ac:dyDescent="0.25">
      <c r="B31" s="64" t="s">
        <v>404</v>
      </c>
      <c r="C31" s="57" t="s">
        <v>111</v>
      </c>
      <c r="D31" s="58"/>
      <c r="E31" s="58"/>
      <c r="F31" s="58">
        <v>21.3</v>
      </c>
      <c r="G31" s="58"/>
      <c r="H31" s="58"/>
      <c r="I31" s="58"/>
      <c r="J31" s="58">
        <v>24.6</v>
      </c>
      <c r="K31" s="58">
        <v>3</v>
      </c>
      <c r="L31" s="58"/>
      <c r="M31" s="59">
        <f t="shared" si="1"/>
        <v>48.900000000000006</v>
      </c>
      <c r="N31" s="65"/>
      <c r="O31" s="66" t="s">
        <v>114</v>
      </c>
      <c r="P31" s="67"/>
    </row>
    <row r="32" spans="2:18" ht="15.75" x14ac:dyDescent="0.25">
      <c r="B32" s="68" t="s">
        <v>398</v>
      </c>
      <c r="C32" s="92" t="s">
        <v>112</v>
      </c>
      <c r="D32" s="93"/>
      <c r="E32" s="93"/>
      <c r="F32" s="93">
        <v>21.3</v>
      </c>
      <c r="G32" s="93"/>
      <c r="H32" s="93"/>
      <c r="I32" s="93"/>
      <c r="J32" s="93">
        <v>24.6</v>
      </c>
      <c r="K32" s="93">
        <v>3</v>
      </c>
      <c r="L32" s="93"/>
      <c r="M32" s="94">
        <f t="shared" si="1"/>
        <v>48.900000000000006</v>
      </c>
      <c r="N32" s="69" t="s">
        <v>114</v>
      </c>
      <c r="O32" s="66" t="s">
        <v>114</v>
      </c>
      <c r="P32" s="70" t="s">
        <v>114</v>
      </c>
    </row>
    <row r="33" spans="2:18" ht="6" customHeight="1" x14ac:dyDescent="0.25"/>
    <row r="34" spans="2:18" ht="15.75" x14ac:dyDescent="0.25">
      <c r="B34" s="56" t="s">
        <v>155</v>
      </c>
      <c r="C34" s="57" t="s">
        <v>110</v>
      </c>
      <c r="D34" s="58"/>
      <c r="E34" s="58"/>
      <c r="F34" s="58">
        <v>12</v>
      </c>
      <c r="G34" s="58"/>
      <c r="H34" s="58"/>
      <c r="I34" s="58"/>
      <c r="J34" s="58">
        <v>30</v>
      </c>
      <c r="K34" s="58"/>
      <c r="L34" s="58"/>
      <c r="M34" s="59">
        <f t="shared" si="1"/>
        <v>42</v>
      </c>
      <c r="N34" s="60"/>
      <c r="O34" s="61" t="s">
        <v>114</v>
      </c>
      <c r="P34" s="62"/>
    </row>
    <row r="35" spans="2:18" ht="15.75" x14ac:dyDescent="0.25">
      <c r="B35" s="64" t="s">
        <v>405</v>
      </c>
      <c r="C35" s="57" t="s">
        <v>111</v>
      </c>
      <c r="D35" s="58"/>
      <c r="E35" s="58"/>
      <c r="F35" s="58">
        <v>12</v>
      </c>
      <c r="G35" s="58"/>
      <c r="H35" s="58"/>
      <c r="I35" s="58"/>
      <c r="J35" s="58">
        <v>30</v>
      </c>
      <c r="K35" s="58"/>
      <c r="L35" s="58"/>
      <c r="M35" s="59">
        <f t="shared" si="1"/>
        <v>42</v>
      </c>
      <c r="N35" s="65"/>
      <c r="O35" s="66" t="s">
        <v>114</v>
      </c>
      <c r="P35" s="67"/>
    </row>
    <row r="36" spans="2:18" ht="15.75" x14ac:dyDescent="0.25">
      <c r="B36" s="68" t="s">
        <v>398</v>
      </c>
      <c r="C36" s="92" t="s">
        <v>112</v>
      </c>
      <c r="D36" s="93"/>
      <c r="E36" s="93"/>
      <c r="F36" s="93">
        <v>12</v>
      </c>
      <c r="G36" s="93"/>
      <c r="H36" s="93"/>
      <c r="I36" s="93"/>
      <c r="J36" s="93">
        <v>30</v>
      </c>
      <c r="K36" s="93"/>
      <c r="L36" s="93"/>
      <c r="M36" s="94">
        <f t="shared" si="1"/>
        <v>42</v>
      </c>
      <c r="N36" s="69" t="s">
        <v>114</v>
      </c>
      <c r="O36" s="66" t="s">
        <v>114</v>
      </c>
      <c r="P36" s="70" t="s">
        <v>114</v>
      </c>
    </row>
    <row r="38" spans="2:18" s="1" customFormat="1" ht="15.75" x14ac:dyDescent="0.25">
      <c r="B38" s="56" t="s">
        <v>155</v>
      </c>
      <c r="C38" s="57" t="s">
        <v>110</v>
      </c>
      <c r="D38" s="58"/>
      <c r="E38" s="58"/>
      <c r="F38" s="58">
        <v>23.4</v>
      </c>
      <c r="G38" s="58"/>
      <c r="H38" s="58"/>
      <c r="I38" s="58"/>
      <c r="J38" s="58">
        <v>7.2</v>
      </c>
      <c r="K38" s="58"/>
      <c r="L38" s="58"/>
      <c r="M38" s="59">
        <f>SUM(D38:L38)</f>
        <v>30.599999999999998</v>
      </c>
      <c r="N38" s="60"/>
      <c r="O38" s="61" t="s">
        <v>114</v>
      </c>
      <c r="P38" s="62"/>
      <c r="Q38" s="63"/>
      <c r="R38" s="63"/>
    </row>
    <row r="39" spans="2:18" s="1" customFormat="1" ht="15.75" x14ac:dyDescent="0.25">
      <c r="B39" s="64" t="s">
        <v>406</v>
      </c>
      <c r="C39" s="57" t="s">
        <v>111</v>
      </c>
      <c r="D39" s="58"/>
      <c r="E39" s="58"/>
      <c r="F39" s="58">
        <v>23.4</v>
      </c>
      <c r="G39" s="58"/>
      <c r="H39" s="58"/>
      <c r="I39" s="58"/>
      <c r="J39" s="58">
        <v>7.2</v>
      </c>
      <c r="K39" s="58"/>
      <c r="L39" s="58"/>
      <c r="M39" s="59">
        <f t="shared" ref="M39:M40" si="2">SUM(D39:L39)</f>
        <v>30.599999999999998</v>
      </c>
      <c r="N39" s="65"/>
      <c r="O39" s="66" t="s">
        <v>114</v>
      </c>
      <c r="P39" s="67"/>
      <c r="Q39" s="63"/>
      <c r="R39" s="63"/>
    </row>
    <row r="40" spans="2:18" s="1" customFormat="1" ht="15.75" x14ac:dyDescent="0.25">
      <c r="B40" s="68" t="s">
        <v>398</v>
      </c>
      <c r="C40" s="92" t="s">
        <v>112</v>
      </c>
      <c r="D40" s="93"/>
      <c r="E40" s="93"/>
      <c r="F40" s="93">
        <v>23.4</v>
      </c>
      <c r="G40" s="93"/>
      <c r="H40" s="93"/>
      <c r="I40" s="93"/>
      <c r="J40" s="93">
        <v>7.2</v>
      </c>
      <c r="K40" s="93"/>
      <c r="L40" s="93"/>
      <c r="M40" s="94">
        <f t="shared" si="2"/>
        <v>30.599999999999998</v>
      </c>
      <c r="N40" s="69" t="s">
        <v>114</v>
      </c>
      <c r="O40" s="66" t="s">
        <v>114</v>
      </c>
      <c r="P40" s="70" t="s">
        <v>114</v>
      </c>
      <c r="Q40" s="63"/>
      <c r="R40" s="63"/>
    </row>
    <row r="41" spans="2:18" s="1" customFormat="1" ht="5.25" customHeight="1" x14ac:dyDescent="0.25">
      <c r="B41" s="71"/>
      <c r="C41" s="72"/>
      <c r="D41" s="72"/>
      <c r="E41" s="72"/>
      <c r="F41" s="72"/>
      <c r="G41" s="72"/>
      <c r="H41" s="72"/>
      <c r="I41" s="72"/>
      <c r="J41" s="72"/>
      <c r="K41" s="72"/>
      <c r="L41" s="72"/>
      <c r="N41" s="73"/>
      <c r="O41" s="73"/>
      <c r="P41" s="41"/>
      <c r="Q41" s="41"/>
      <c r="R41" s="41"/>
    </row>
    <row r="42" spans="2:18" s="1" customFormat="1" ht="15.75" x14ac:dyDescent="0.25">
      <c r="B42" s="56" t="s">
        <v>155</v>
      </c>
      <c r="C42" s="57" t="s">
        <v>110</v>
      </c>
      <c r="D42" s="58"/>
      <c r="E42" s="58"/>
      <c r="F42" s="58">
        <v>14.7</v>
      </c>
      <c r="G42" s="58"/>
      <c r="H42" s="58"/>
      <c r="I42" s="58"/>
      <c r="J42" s="58">
        <v>30</v>
      </c>
      <c r="K42" s="58"/>
      <c r="L42" s="58"/>
      <c r="M42" s="59">
        <f t="shared" ref="M42:M44" si="3">SUM(D42:L42)</f>
        <v>44.7</v>
      </c>
      <c r="N42" s="60"/>
      <c r="O42" s="61" t="s">
        <v>114</v>
      </c>
      <c r="P42" s="62"/>
      <c r="Q42" s="63"/>
      <c r="R42" s="63"/>
    </row>
    <row r="43" spans="2:18" s="1" customFormat="1" ht="15.75" x14ac:dyDescent="0.25">
      <c r="B43" s="64" t="s">
        <v>407</v>
      </c>
      <c r="C43" s="57" t="s">
        <v>111</v>
      </c>
      <c r="D43" s="58"/>
      <c r="E43" s="58"/>
      <c r="F43" s="58">
        <v>14.7</v>
      </c>
      <c r="G43" s="58"/>
      <c r="H43" s="58"/>
      <c r="I43" s="58"/>
      <c r="J43" s="58">
        <v>30</v>
      </c>
      <c r="K43" s="58"/>
      <c r="L43" s="58"/>
      <c r="M43" s="59">
        <f t="shared" si="3"/>
        <v>44.7</v>
      </c>
      <c r="N43" s="65"/>
      <c r="O43" s="66" t="s">
        <v>114</v>
      </c>
      <c r="P43" s="67"/>
      <c r="Q43" s="63"/>
      <c r="R43" s="63"/>
    </row>
    <row r="44" spans="2:18" s="1" customFormat="1" ht="15.75" x14ac:dyDescent="0.25">
      <c r="B44" s="68" t="s">
        <v>398</v>
      </c>
      <c r="C44" s="92" t="s">
        <v>112</v>
      </c>
      <c r="D44" s="93"/>
      <c r="E44" s="93"/>
      <c r="F44" s="93">
        <v>14.7</v>
      </c>
      <c r="G44" s="93"/>
      <c r="H44" s="93"/>
      <c r="I44" s="93"/>
      <c r="J44" s="93">
        <v>30</v>
      </c>
      <c r="K44" s="93"/>
      <c r="L44" s="93"/>
      <c r="M44" s="94">
        <f t="shared" si="3"/>
        <v>44.7</v>
      </c>
      <c r="N44" s="69" t="s">
        <v>114</v>
      </c>
      <c r="O44" s="66" t="s">
        <v>114</v>
      </c>
      <c r="P44" s="70" t="s">
        <v>114</v>
      </c>
      <c r="Q44" s="63"/>
      <c r="R44" s="63"/>
    </row>
    <row r="45" spans="2:18" s="1" customFormat="1" ht="5.25" customHeight="1" x14ac:dyDescent="0.25">
      <c r="B45" s="71"/>
      <c r="C45" s="72"/>
      <c r="D45" s="72"/>
      <c r="E45" s="72"/>
      <c r="F45" s="72"/>
      <c r="G45" s="72"/>
      <c r="H45" s="72"/>
      <c r="I45" s="72"/>
      <c r="J45" s="72"/>
      <c r="K45" s="72"/>
      <c r="L45" s="72"/>
      <c r="M45" s="72"/>
      <c r="N45" s="73"/>
      <c r="O45" s="73"/>
      <c r="P45" s="41"/>
      <c r="Q45" s="41"/>
      <c r="R45" s="41"/>
    </row>
    <row r="46" spans="2:18" s="1" customFormat="1" ht="15.75" x14ac:dyDescent="0.25">
      <c r="B46" s="56" t="s">
        <v>153</v>
      </c>
      <c r="C46" s="57" t="s">
        <v>110</v>
      </c>
      <c r="D46" s="58"/>
      <c r="E46" s="58"/>
      <c r="F46" s="58">
        <v>22.5</v>
      </c>
      <c r="G46" s="58"/>
      <c r="H46" s="58"/>
      <c r="I46" s="58"/>
      <c r="J46" s="58">
        <v>8.6999999999999993</v>
      </c>
      <c r="K46" s="58">
        <v>3</v>
      </c>
      <c r="L46" s="58"/>
      <c r="M46" s="59">
        <f>SUM(D46:L46)</f>
        <v>34.200000000000003</v>
      </c>
      <c r="N46" s="60"/>
      <c r="O46" s="61" t="s">
        <v>114</v>
      </c>
      <c r="P46" s="62"/>
    </row>
    <row r="47" spans="2:18" s="1" customFormat="1" ht="15.75" x14ac:dyDescent="0.25">
      <c r="B47" s="64" t="s">
        <v>408</v>
      </c>
      <c r="C47" s="57" t="s">
        <v>111</v>
      </c>
      <c r="D47" s="58"/>
      <c r="E47" s="58"/>
      <c r="F47" s="58">
        <v>22.5</v>
      </c>
      <c r="G47" s="58"/>
      <c r="H47" s="58"/>
      <c r="I47" s="58"/>
      <c r="J47" s="58">
        <v>8.6999999999999993</v>
      </c>
      <c r="K47" s="58">
        <v>3</v>
      </c>
      <c r="L47" s="58"/>
      <c r="M47" s="59">
        <f t="shared" ref="M47:M48" si="4">SUM(D47:L47)</f>
        <v>34.200000000000003</v>
      </c>
      <c r="N47" s="65"/>
      <c r="O47" s="66" t="s">
        <v>114</v>
      </c>
      <c r="P47" s="67"/>
    </row>
    <row r="48" spans="2:18" s="1" customFormat="1" ht="15.75" x14ac:dyDescent="0.25">
      <c r="B48" s="68" t="s">
        <v>398</v>
      </c>
      <c r="C48" s="92" t="s">
        <v>112</v>
      </c>
      <c r="D48" s="93"/>
      <c r="E48" s="93"/>
      <c r="F48" s="93">
        <v>22.5</v>
      </c>
      <c r="G48" s="93"/>
      <c r="H48" s="93"/>
      <c r="I48" s="93"/>
      <c r="J48" s="93">
        <v>8.6999999999999993</v>
      </c>
      <c r="K48" s="93">
        <v>3</v>
      </c>
      <c r="L48" s="93"/>
      <c r="M48" s="94">
        <f t="shared" si="4"/>
        <v>34.200000000000003</v>
      </c>
      <c r="N48" s="69" t="s">
        <v>114</v>
      </c>
      <c r="O48" s="66" t="s">
        <v>114</v>
      </c>
      <c r="P48" s="70" t="s">
        <v>114</v>
      </c>
    </row>
    <row r="49" spans="2:16" s="1" customFormat="1" ht="6.75" customHeight="1" x14ac:dyDescent="0.25"/>
    <row r="50" spans="2:16" s="1" customFormat="1" ht="15.75" x14ac:dyDescent="0.25">
      <c r="B50" s="56" t="s">
        <v>153</v>
      </c>
      <c r="C50" s="57" t="s">
        <v>110</v>
      </c>
      <c r="D50" s="58"/>
      <c r="E50" s="58"/>
      <c r="F50" s="58">
        <v>24.6</v>
      </c>
      <c r="G50" s="58"/>
      <c r="H50" s="58"/>
      <c r="I50" s="58"/>
      <c r="J50" s="58">
        <v>7.95</v>
      </c>
      <c r="K50" s="58"/>
      <c r="L50" s="58"/>
      <c r="M50" s="59">
        <f t="shared" ref="M50:M52" si="5">SUM(D50:L50)</f>
        <v>32.550000000000004</v>
      </c>
      <c r="N50" s="60"/>
      <c r="O50" s="61" t="s">
        <v>114</v>
      </c>
      <c r="P50" s="62"/>
    </row>
    <row r="51" spans="2:16" s="1" customFormat="1" ht="15.75" x14ac:dyDescent="0.25">
      <c r="B51" s="64" t="s">
        <v>409</v>
      </c>
      <c r="C51" s="57" t="s">
        <v>111</v>
      </c>
      <c r="D51" s="58"/>
      <c r="E51" s="58"/>
      <c r="F51" s="58">
        <v>24.6</v>
      </c>
      <c r="G51" s="58"/>
      <c r="H51" s="58"/>
      <c r="I51" s="58"/>
      <c r="J51" s="58">
        <v>7.95</v>
      </c>
      <c r="K51" s="58"/>
      <c r="L51" s="58"/>
      <c r="M51" s="59">
        <f t="shared" si="5"/>
        <v>32.550000000000004</v>
      </c>
      <c r="N51" s="65"/>
      <c r="O51" s="66" t="s">
        <v>114</v>
      </c>
      <c r="P51" s="67"/>
    </row>
    <row r="52" spans="2:16" s="1" customFormat="1" ht="15.75" x14ac:dyDescent="0.25">
      <c r="B52" s="68" t="s">
        <v>398</v>
      </c>
      <c r="C52" s="92" t="s">
        <v>112</v>
      </c>
      <c r="D52" s="93"/>
      <c r="E52" s="93"/>
      <c r="F52" s="93">
        <v>24.6</v>
      </c>
      <c r="G52" s="93"/>
      <c r="H52" s="93"/>
      <c r="I52" s="93"/>
      <c r="J52" s="93">
        <v>7.95</v>
      </c>
      <c r="K52" s="93"/>
      <c r="L52" s="93"/>
      <c r="M52" s="94">
        <f t="shared" si="5"/>
        <v>32.550000000000004</v>
      </c>
      <c r="N52" s="69" t="s">
        <v>114</v>
      </c>
      <c r="O52" s="66" t="s">
        <v>114</v>
      </c>
      <c r="P52" s="70" t="s">
        <v>114</v>
      </c>
    </row>
    <row r="53" spans="2:16" s="1" customFormat="1" ht="6" customHeight="1" x14ac:dyDescent="0.25"/>
    <row r="54" spans="2:16" s="1" customFormat="1" ht="15.75" x14ac:dyDescent="0.25">
      <c r="B54" s="56" t="s">
        <v>153</v>
      </c>
      <c r="C54" s="57" t="s">
        <v>110</v>
      </c>
      <c r="D54" s="58"/>
      <c r="E54" s="58"/>
      <c r="F54" s="58">
        <v>28.5</v>
      </c>
      <c r="G54" s="58"/>
      <c r="H54" s="58"/>
      <c r="I54" s="58"/>
      <c r="J54" s="58">
        <v>17.399999999999999</v>
      </c>
      <c r="K54" s="58"/>
      <c r="L54" s="58"/>
      <c r="M54" s="59">
        <f t="shared" ref="M54:M56" si="6">SUM(D54:L54)</f>
        <v>45.9</v>
      </c>
      <c r="N54" s="60"/>
      <c r="O54" s="61" t="s">
        <v>114</v>
      </c>
      <c r="P54" s="62"/>
    </row>
    <row r="55" spans="2:16" s="1" customFormat="1" ht="15.75" x14ac:dyDescent="0.25">
      <c r="B55" s="64" t="s">
        <v>410</v>
      </c>
      <c r="C55" s="57" t="s">
        <v>111</v>
      </c>
      <c r="D55" s="58"/>
      <c r="E55" s="58"/>
      <c r="F55" s="58">
        <v>28.5</v>
      </c>
      <c r="G55" s="58"/>
      <c r="H55" s="58"/>
      <c r="I55" s="58"/>
      <c r="J55" s="58">
        <v>17.399999999999999</v>
      </c>
      <c r="K55" s="58"/>
      <c r="L55" s="58"/>
      <c r="M55" s="59">
        <f t="shared" si="6"/>
        <v>45.9</v>
      </c>
      <c r="N55" s="65"/>
      <c r="O55" s="66" t="s">
        <v>114</v>
      </c>
      <c r="P55" s="67"/>
    </row>
    <row r="56" spans="2:16" s="1" customFormat="1" ht="15.75" x14ac:dyDescent="0.25">
      <c r="B56" s="68" t="s">
        <v>398</v>
      </c>
      <c r="C56" s="92" t="s">
        <v>112</v>
      </c>
      <c r="D56" s="93"/>
      <c r="E56" s="93"/>
      <c r="F56" s="93">
        <v>28.5</v>
      </c>
      <c r="G56" s="93"/>
      <c r="H56" s="93"/>
      <c r="I56" s="93"/>
      <c r="J56" s="93">
        <v>17.399999999999999</v>
      </c>
      <c r="K56" s="93"/>
      <c r="L56" s="93"/>
      <c r="M56" s="94">
        <f t="shared" si="6"/>
        <v>45.9</v>
      </c>
      <c r="N56" s="69" t="s">
        <v>114</v>
      </c>
      <c r="O56" s="66" t="s">
        <v>114</v>
      </c>
      <c r="P56" s="70" t="s">
        <v>114</v>
      </c>
    </row>
    <row r="57" spans="2:16" s="1" customFormat="1" ht="6" customHeight="1" x14ac:dyDescent="0.25"/>
    <row r="58" spans="2:16" s="1" customFormat="1" ht="15.75" x14ac:dyDescent="0.25">
      <c r="B58" s="56" t="s">
        <v>150</v>
      </c>
      <c r="C58" s="57" t="s">
        <v>110</v>
      </c>
      <c r="D58" s="58"/>
      <c r="E58" s="58"/>
      <c r="F58" s="58">
        <v>22.2</v>
      </c>
      <c r="G58" s="58"/>
      <c r="H58" s="58"/>
      <c r="I58" s="58"/>
      <c r="J58" s="58">
        <v>30</v>
      </c>
      <c r="K58" s="58"/>
      <c r="L58" s="58"/>
      <c r="M58" s="59">
        <f t="shared" ref="M58:M60" si="7">SUM(D58:L58)</f>
        <v>52.2</v>
      </c>
      <c r="N58" s="60"/>
      <c r="O58" s="61" t="s">
        <v>114</v>
      </c>
      <c r="P58" s="62"/>
    </row>
    <row r="59" spans="2:16" s="1" customFormat="1" ht="15.75" x14ac:dyDescent="0.25">
      <c r="B59" s="64" t="s">
        <v>427</v>
      </c>
      <c r="C59" s="57" t="s">
        <v>111</v>
      </c>
      <c r="D59" s="58"/>
      <c r="E59" s="58"/>
      <c r="F59" s="58">
        <v>22.2</v>
      </c>
      <c r="G59" s="58"/>
      <c r="H59" s="58"/>
      <c r="I59" s="58"/>
      <c r="J59" s="58">
        <v>30</v>
      </c>
      <c r="K59" s="58"/>
      <c r="L59" s="58"/>
      <c r="M59" s="59">
        <f t="shared" si="7"/>
        <v>52.2</v>
      </c>
      <c r="N59" s="65"/>
      <c r="O59" s="66" t="s">
        <v>114</v>
      </c>
      <c r="P59" s="67"/>
    </row>
    <row r="60" spans="2:16" s="1" customFormat="1" ht="15.75" x14ac:dyDescent="0.25">
      <c r="B60" s="68" t="s">
        <v>426</v>
      </c>
      <c r="C60" s="92" t="s">
        <v>112</v>
      </c>
      <c r="D60" s="93"/>
      <c r="E60" s="93"/>
      <c r="F60" s="93">
        <v>22.2</v>
      </c>
      <c r="G60" s="93"/>
      <c r="H60" s="93"/>
      <c r="I60" s="93"/>
      <c r="J60" s="93">
        <v>30</v>
      </c>
      <c r="K60" s="93"/>
      <c r="L60" s="93"/>
      <c r="M60" s="94">
        <f t="shared" si="7"/>
        <v>52.2</v>
      </c>
      <c r="N60" s="69" t="s">
        <v>114</v>
      </c>
      <c r="O60" s="66" t="s">
        <v>114</v>
      </c>
      <c r="P60" s="70" t="s">
        <v>114</v>
      </c>
    </row>
    <row r="61" spans="2:16" s="1" customFormat="1" ht="6" customHeight="1" x14ac:dyDescent="0.25"/>
    <row r="62" spans="2:16" s="1" customFormat="1" ht="15.75" x14ac:dyDescent="0.25">
      <c r="B62" s="56" t="s">
        <v>150</v>
      </c>
      <c r="C62" s="57" t="s">
        <v>110</v>
      </c>
      <c r="D62" s="58"/>
      <c r="E62" s="58"/>
      <c r="F62" s="58">
        <v>19.8</v>
      </c>
      <c r="G62" s="58"/>
      <c r="H62" s="58"/>
      <c r="I62" s="58"/>
      <c r="J62" s="58">
        <v>30</v>
      </c>
      <c r="K62" s="58"/>
      <c r="L62" s="58"/>
      <c r="M62" s="59">
        <f t="shared" ref="M62:M64" si="8">SUM(D62:L62)</f>
        <v>49.8</v>
      </c>
      <c r="N62" s="60"/>
      <c r="O62" s="61" t="s">
        <v>114</v>
      </c>
      <c r="P62" s="62"/>
    </row>
    <row r="63" spans="2:16" s="1" customFormat="1" ht="15.75" x14ac:dyDescent="0.25">
      <c r="B63" s="64" t="s">
        <v>428</v>
      </c>
      <c r="C63" s="57" t="s">
        <v>111</v>
      </c>
      <c r="D63" s="58"/>
      <c r="E63" s="58"/>
      <c r="F63" s="58">
        <v>19.8</v>
      </c>
      <c r="G63" s="58"/>
      <c r="H63" s="58"/>
      <c r="I63" s="58"/>
      <c r="J63" s="58">
        <v>30</v>
      </c>
      <c r="K63" s="58"/>
      <c r="L63" s="58"/>
      <c r="M63" s="59">
        <f t="shared" si="8"/>
        <v>49.8</v>
      </c>
      <c r="N63" s="65"/>
      <c r="O63" s="66" t="s">
        <v>114</v>
      </c>
      <c r="P63" s="67"/>
    </row>
    <row r="64" spans="2:16" s="1" customFormat="1" ht="15.75" x14ac:dyDescent="0.25">
      <c r="B64" s="68" t="s">
        <v>426</v>
      </c>
      <c r="C64" s="92" t="s">
        <v>112</v>
      </c>
      <c r="D64" s="93"/>
      <c r="E64" s="93"/>
      <c r="F64" s="93">
        <v>19.8</v>
      </c>
      <c r="G64" s="93"/>
      <c r="H64" s="93"/>
      <c r="I64" s="93"/>
      <c r="J64" s="93">
        <v>30</v>
      </c>
      <c r="K64" s="93"/>
      <c r="L64" s="93"/>
      <c r="M64" s="94">
        <f t="shared" si="8"/>
        <v>49.8</v>
      </c>
      <c r="N64" s="69" t="s">
        <v>114</v>
      </c>
      <c r="O64" s="66" t="s">
        <v>114</v>
      </c>
      <c r="P64" s="70" t="s">
        <v>114</v>
      </c>
    </row>
    <row r="66" spans="2:18" s="1" customFormat="1" ht="15.75" x14ac:dyDescent="0.25">
      <c r="B66" s="56" t="s">
        <v>150</v>
      </c>
      <c r="C66" s="57" t="s">
        <v>110</v>
      </c>
      <c r="D66" s="58"/>
      <c r="E66" s="58"/>
      <c r="F66" s="58">
        <v>3.6</v>
      </c>
      <c r="G66" s="58"/>
      <c r="H66" s="58"/>
      <c r="I66" s="58"/>
      <c r="J66" s="58">
        <v>30</v>
      </c>
      <c r="K66" s="58"/>
      <c r="L66" s="58"/>
      <c r="M66" s="59">
        <f>SUM(D66:L66)</f>
        <v>33.6</v>
      </c>
      <c r="N66" s="60"/>
      <c r="O66" s="61" t="s">
        <v>114</v>
      </c>
      <c r="P66" s="62"/>
      <c r="Q66" s="63"/>
      <c r="R66" s="63"/>
    </row>
    <row r="67" spans="2:18" s="1" customFormat="1" ht="15.75" x14ac:dyDescent="0.25">
      <c r="B67" s="64" t="s">
        <v>429</v>
      </c>
      <c r="C67" s="57" t="s">
        <v>111</v>
      </c>
      <c r="D67" s="58"/>
      <c r="E67" s="58"/>
      <c r="F67" s="58">
        <v>3.6</v>
      </c>
      <c r="G67" s="58"/>
      <c r="H67" s="58"/>
      <c r="I67" s="58"/>
      <c r="J67" s="58">
        <v>30</v>
      </c>
      <c r="K67" s="58"/>
      <c r="L67" s="58"/>
      <c r="M67" s="59">
        <f t="shared" ref="M67:M68" si="9">SUM(D67:L67)</f>
        <v>33.6</v>
      </c>
      <c r="N67" s="65"/>
      <c r="O67" s="66" t="s">
        <v>114</v>
      </c>
      <c r="P67" s="67"/>
      <c r="Q67" s="63"/>
      <c r="R67" s="63"/>
    </row>
    <row r="68" spans="2:18" s="1" customFormat="1" ht="15.75" x14ac:dyDescent="0.25">
      <c r="B68" s="68" t="s">
        <v>426</v>
      </c>
      <c r="C68" s="92" t="s">
        <v>112</v>
      </c>
      <c r="D68" s="93"/>
      <c r="E68" s="93"/>
      <c r="F68" s="93">
        <v>3.6</v>
      </c>
      <c r="G68" s="93"/>
      <c r="H68" s="93"/>
      <c r="I68" s="93"/>
      <c r="J68" s="93">
        <v>30</v>
      </c>
      <c r="K68" s="93"/>
      <c r="L68" s="93"/>
      <c r="M68" s="94">
        <f t="shared" si="9"/>
        <v>33.6</v>
      </c>
      <c r="N68" s="69" t="s">
        <v>114</v>
      </c>
      <c r="O68" s="66" t="s">
        <v>114</v>
      </c>
      <c r="P68" s="70" t="s">
        <v>114</v>
      </c>
      <c r="Q68" s="63"/>
      <c r="R68" s="63"/>
    </row>
    <row r="69" spans="2:18" s="1" customFormat="1" ht="5.25" customHeight="1" x14ac:dyDescent="0.25">
      <c r="B69" s="71"/>
      <c r="C69" s="72"/>
      <c r="D69" s="72"/>
      <c r="E69" s="72"/>
      <c r="F69" s="72"/>
      <c r="G69" s="72"/>
      <c r="H69" s="72"/>
      <c r="I69" s="72"/>
      <c r="J69" s="72"/>
      <c r="K69" s="72"/>
      <c r="L69" s="72"/>
      <c r="N69" s="73"/>
      <c r="O69" s="73"/>
      <c r="P69" s="41"/>
      <c r="Q69" s="41"/>
      <c r="R69" s="41"/>
    </row>
    <row r="70" spans="2:18" s="1" customFormat="1" ht="15.75" x14ac:dyDescent="0.25">
      <c r="B70" s="56" t="s">
        <v>150</v>
      </c>
      <c r="C70" s="57" t="s">
        <v>110</v>
      </c>
      <c r="D70" s="58"/>
      <c r="E70" s="58"/>
      <c r="F70" s="58">
        <v>3</v>
      </c>
      <c r="G70" s="58"/>
      <c r="H70" s="58"/>
      <c r="I70" s="58"/>
      <c r="J70" s="58">
        <v>28.8</v>
      </c>
      <c r="K70" s="58">
        <v>4.8</v>
      </c>
      <c r="L70" s="58"/>
      <c r="M70" s="59">
        <f t="shared" ref="M70:M72" si="10">SUM(D70:L70)</f>
        <v>36.6</v>
      </c>
      <c r="N70" s="60"/>
      <c r="O70" s="61" t="s">
        <v>114</v>
      </c>
      <c r="P70" s="62"/>
      <c r="Q70" s="63"/>
      <c r="R70" s="63"/>
    </row>
    <row r="71" spans="2:18" s="1" customFormat="1" ht="15.75" x14ac:dyDescent="0.25">
      <c r="B71" s="64" t="s">
        <v>430</v>
      </c>
      <c r="C71" s="57" t="s">
        <v>111</v>
      </c>
      <c r="D71" s="58"/>
      <c r="E71" s="58"/>
      <c r="F71" s="58">
        <v>3</v>
      </c>
      <c r="G71" s="58"/>
      <c r="H71" s="58"/>
      <c r="I71" s="58"/>
      <c r="J71" s="58">
        <v>28.8</v>
      </c>
      <c r="K71" s="58">
        <v>4.8</v>
      </c>
      <c r="L71" s="58"/>
      <c r="M71" s="59">
        <f t="shared" si="10"/>
        <v>36.6</v>
      </c>
      <c r="N71" s="65"/>
      <c r="O71" s="66" t="s">
        <v>114</v>
      </c>
      <c r="P71" s="67"/>
      <c r="Q71" s="63"/>
      <c r="R71" s="63"/>
    </row>
    <row r="72" spans="2:18" s="1" customFormat="1" ht="15.75" x14ac:dyDescent="0.25">
      <c r="B72" s="68" t="s">
        <v>426</v>
      </c>
      <c r="C72" s="92" t="s">
        <v>112</v>
      </c>
      <c r="D72" s="93"/>
      <c r="E72" s="93"/>
      <c r="F72" s="93">
        <v>3</v>
      </c>
      <c r="G72" s="93"/>
      <c r="H72" s="93"/>
      <c r="I72" s="93"/>
      <c r="J72" s="93">
        <v>28.8</v>
      </c>
      <c r="K72" s="93">
        <v>4.8</v>
      </c>
      <c r="L72" s="93"/>
      <c r="M72" s="94">
        <f t="shared" si="10"/>
        <v>36.6</v>
      </c>
      <c r="N72" s="69" t="s">
        <v>114</v>
      </c>
      <c r="O72" s="66" t="s">
        <v>114</v>
      </c>
      <c r="P72" s="70" t="s">
        <v>114</v>
      </c>
      <c r="Q72" s="63"/>
      <c r="R72" s="63"/>
    </row>
    <row r="73" spans="2:18" s="1" customFormat="1" ht="5.25" customHeight="1" x14ac:dyDescent="0.25">
      <c r="B73" s="71"/>
      <c r="C73" s="72"/>
      <c r="D73" s="72"/>
      <c r="E73" s="72"/>
      <c r="F73" s="72"/>
      <c r="G73" s="72"/>
      <c r="H73" s="72"/>
      <c r="I73" s="72"/>
      <c r="J73" s="72"/>
      <c r="K73" s="72"/>
      <c r="L73" s="72"/>
      <c r="M73" s="72"/>
      <c r="N73" s="73"/>
      <c r="O73" s="73"/>
      <c r="P73" s="41"/>
      <c r="Q73" s="41"/>
      <c r="R73" s="41"/>
    </row>
    <row r="74" spans="2:18" s="1" customFormat="1" ht="15.75" x14ac:dyDescent="0.25">
      <c r="B74" s="56" t="s">
        <v>155</v>
      </c>
      <c r="C74" s="57" t="s">
        <v>110</v>
      </c>
      <c r="D74" s="58"/>
      <c r="E74" s="58"/>
      <c r="F74" s="58">
        <v>30</v>
      </c>
      <c r="G74" s="58"/>
      <c r="H74" s="58"/>
      <c r="I74" s="58"/>
      <c r="J74" s="58">
        <v>30</v>
      </c>
      <c r="K74" s="58"/>
      <c r="L74" s="58"/>
      <c r="M74" s="59">
        <f>SUM(D74:L74)</f>
        <v>60</v>
      </c>
      <c r="N74" s="60"/>
      <c r="O74" s="61" t="s">
        <v>114</v>
      </c>
      <c r="P74" s="62"/>
    </row>
    <row r="75" spans="2:18" s="1" customFormat="1" ht="15.75" x14ac:dyDescent="0.25">
      <c r="B75" s="64" t="s">
        <v>431</v>
      </c>
      <c r="C75" s="57" t="s">
        <v>111</v>
      </c>
      <c r="D75" s="58"/>
      <c r="E75" s="58"/>
      <c r="F75" s="58">
        <v>30</v>
      </c>
      <c r="G75" s="58"/>
      <c r="H75" s="58"/>
      <c r="I75" s="58"/>
      <c r="J75" s="58">
        <v>27.6</v>
      </c>
      <c r="K75" s="58"/>
      <c r="L75" s="58"/>
      <c r="M75" s="59">
        <f t="shared" ref="M75:M76" si="11">SUM(D75:L75)</f>
        <v>57.6</v>
      </c>
      <c r="N75" s="65" t="s">
        <v>184</v>
      </c>
      <c r="O75" s="66" t="s">
        <v>114</v>
      </c>
      <c r="P75" s="67"/>
    </row>
    <row r="76" spans="2:18" s="1" customFormat="1" ht="15.75" x14ac:dyDescent="0.25">
      <c r="B76" s="68" t="s">
        <v>398</v>
      </c>
      <c r="C76" s="92" t="s">
        <v>112</v>
      </c>
      <c r="D76" s="93"/>
      <c r="E76" s="93"/>
      <c r="F76" s="93">
        <v>30</v>
      </c>
      <c r="G76" s="93"/>
      <c r="H76" s="93"/>
      <c r="I76" s="93"/>
      <c r="J76" s="93">
        <v>28.8</v>
      </c>
      <c r="K76" s="93"/>
      <c r="L76" s="93"/>
      <c r="M76" s="94">
        <f t="shared" si="11"/>
        <v>58.8</v>
      </c>
      <c r="N76" s="69" t="s">
        <v>183</v>
      </c>
      <c r="O76" s="66" t="s">
        <v>114</v>
      </c>
      <c r="P76" s="70" t="s">
        <v>114</v>
      </c>
    </row>
    <row r="77" spans="2:18" s="1" customFormat="1" ht="6.75" customHeight="1" x14ac:dyDescent="0.25"/>
    <row r="78" spans="2:18" s="1" customFormat="1" ht="15.75" x14ac:dyDescent="0.25">
      <c r="B78" s="56" t="s">
        <v>155</v>
      </c>
      <c r="C78" s="57" t="s">
        <v>110</v>
      </c>
      <c r="D78" s="58"/>
      <c r="E78" s="58"/>
      <c r="F78" s="58">
        <v>20.100000000000001</v>
      </c>
      <c r="G78" s="58"/>
      <c r="H78" s="58"/>
      <c r="I78" s="58"/>
      <c r="J78" s="58">
        <v>30</v>
      </c>
      <c r="K78" s="58"/>
      <c r="L78" s="58"/>
      <c r="M78" s="59">
        <f t="shared" ref="M78:M80" si="12">SUM(D78:L78)</f>
        <v>50.1</v>
      </c>
      <c r="N78" s="60"/>
      <c r="O78" s="61" t="s">
        <v>114</v>
      </c>
      <c r="P78" s="62"/>
    </row>
    <row r="79" spans="2:18" s="1" customFormat="1" ht="15.75" x14ac:dyDescent="0.25">
      <c r="B79" s="64" t="s">
        <v>432</v>
      </c>
      <c r="C79" s="57" t="s">
        <v>111</v>
      </c>
      <c r="D79" s="58"/>
      <c r="E79" s="58"/>
      <c r="F79" s="58">
        <v>20.100000000000001</v>
      </c>
      <c r="G79" s="58"/>
      <c r="H79" s="58"/>
      <c r="I79" s="58"/>
      <c r="J79" s="58">
        <v>30</v>
      </c>
      <c r="K79" s="58"/>
      <c r="L79" s="58"/>
      <c r="M79" s="59">
        <f t="shared" si="12"/>
        <v>50.1</v>
      </c>
      <c r="N79" s="65"/>
      <c r="O79" s="66" t="s">
        <v>114</v>
      </c>
      <c r="P79" s="67"/>
    </row>
    <row r="80" spans="2:18" s="1" customFormat="1" ht="15.75" x14ac:dyDescent="0.25">
      <c r="B80" s="68" t="s">
        <v>426</v>
      </c>
      <c r="C80" s="92" t="s">
        <v>112</v>
      </c>
      <c r="D80" s="93"/>
      <c r="E80" s="93"/>
      <c r="F80" s="93">
        <v>20.100000000000001</v>
      </c>
      <c r="G80" s="93"/>
      <c r="H80" s="93"/>
      <c r="I80" s="93"/>
      <c r="J80" s="93">
        <v>30</v>
      </c>
      <c r="K80" s="93"/>
      <c r="L80" s="93"/>
      <c r="M80" s="94">
        <f t="shared" si="12"/>
        <v>50.1</v>
      </c>
      <c r="N80" s="69" t="s">
        <v>114</v>
      </c>
      <c r="O80" s="66" t="s">
        <v>114</v>
      </c>
      <c r="P80" s="70" t="s">
        <v>114</v>
      </c>
    </row>
    <row r="81" spans="2:18" s="1" customFormat="1" ht="6" customHeight="1" x14ac:dyDescent="0.25"/>
    <row r="82" spans="2:18" s="1" customFormat="1" ht="15.75" x14ac:dyDescent="0.25">
      <c r="B82" s="56" t="s">
        <v>150</v>
      </c>
      <c r="C82" s="57" t="s">
        <v>110</v>
      </c>
      <c r="D82" s="58"/>
      <c r="E82" s="58"/>
      <c r="F82" s="58">
        <v>10.8</v>
      </c>
      <c r="G82" s="58"/>
      <c r="H82" s="58"/>
      <c r="I82" s="58"/>
      <c r="J82" s="58">
        <v>30</v>
      </c>
      <c r="K82" s="58"/>
      <c r="L82" s="58"/>
      <c r="M82" s="59">
        <f t="shared" ref="M82:M84" si="13">SUM(D82:L82)</f>
        <v>40.799999999999997</v>
      </c>
      <c r="N82" s="60"/>
      <c r="O82" s="61" t="s">
        <v>114</v>
      </c>
      <c r="P82" s="62"/>
    </row>
    <row r="83" spans="2:18" s="1" customFormat="1" ht="15.75" x14ac:dyDescent="0.25">
      <c r="B83" s="64" t="s">
        <v>433</v>
      </c>
      <c r="C83" s="57" t="s">
        <v>111</v>
      </c>
      <c r="D83" s="58"/>
      <c r="E83" s="58"/>
      <c r="F83" s="58">
        <v>10.8</v>
      </c>
      <c r="G83" s="58"/>
      <c r="H83" s="58"/>
      <c r="I83" s="58"/>
      <c r="J83" s="58">
        <v>26.1</v>
      </c>
      <c r="K83" s="58"/>
      <c r="L83" s="58"/>
      <c r="M83" s="59">
        <f t="shared" si="13"/>
        <v>36.900000000000006</v>
      </c>
      <c r="N83" s="65" t="s">
        <v>184</v>
      </c>
      <c r="O83" s="66" t="s">
        <v>114</v>
      </c>
      <c r="P83" s="67"/>
    </row>
    <row r="84" spans="2:18" s="1" customFormat="1" ht="15.75" x14ac:dyDescent="0.25">
      <c r="B84" s="68" t="s">
        <v>426</v>
      </c>
      <c r="C84" s="92" t="s">
        <v>112</v>
      </c>
      <c r="D84" s="93"/>
      <c r="E84" s="93"/>
      <c r="F84" s="93">
        <v>10.8</v>
      </c>
      <c r="G84" s="93"/>
      <c r="H84" s="93"/>
      <c r="I84" s="93"/>
      <c r="J84" s="93">
        <v>28.5</v>
      </c>
      <c r="K84" s="93"/>
      <c r="L84" s="93"/>
      <c r="M84" s="94">
        <f t="shared" si="13"/>
        <v>39.299999999999997</v>
      </c>
      <c r="N84" s="69" t="s">
        <v>183</v>
      </c>
      <c r="O84" s="66" t="s">
        <v>114</v>
      </c>
      <c r="P84" s="70" t="s">
        <v>114</v>
      </c>
    </row>
    <row r="85" spans="2:18" s="1" customFormat="1" ht="6" customHeight="1" x14ac:dyDescent="0.25"/>
    <row r="86" spans="2:18" s="1" customFormat="1" ht="15.75" x14ac:dyDescent="0.25">
      <c r="B86" s="56" t="s">
        <v>155</v>
      </c>
      <c r="C86" s="57" t="s">
        <v>110</v>
      </c>
      <c r="D86" s="58"/>
      <c r="E86" s="58"/>
      <c r="F86" s="58">
        <v>26.4</v>
      </c>
      <c r="G86" s="58"/>
      <c r="H86" s="58"/>
      <c r="I86" s="58"/>
      <c r="J86" s="58">
        <v>30</v>
      </c>
      <c r="K86" s="58"/>
      <c r="L86" s="58"/>
      <c r="M86" s="59">
        <f t="shared" ref="M86:M88" si="14">SUM(D86:L86)</f>
        <v>56.4</v>
      </c>
      <c r="N86" s="60"/>
      <c r="O86" s="61" t="s">
        <v>114</v>
      </c>
      <c r="P86" s="62"/>
    </row>
    <row r="87" spans="2:18" s="1" customFormat="1" ht="15.75" x14ac:dyDescent="0.25">
      <c r="B87" s="120" t="s">
        <v>434</v>
      </c>
      <c r="C87" s="57" t="s">
        <v>111</v>
      </c>
      <c r="D87" s="58"/>
      <c r="E87" s="58"/>
      <c r="F87" s="58">
        <v>26.4</v>
      </c>
      <c r="G87" s="58"/>
      <c r="H87" s="58"/>
      <c r="I87" s="58"/>
      <c r="J87" s="58">
        <v>30</v>
      </c>
      <c r="K87" s="58"/>
      <c r="L87" s="58"/>
      <c r="M87" s="59">
        <f t="shared" si="14"/>
        <v>56.4</v>
      </c>
      <c r="N87" s="65"/>
      <c r="O87" s="66" t="s">
        <v>114</v>
      </c>
      <c r="P87" s="67"/>
    </row>
    <row r="88" spans="2:18" s="1" customFormat="1" ht="15.75" x14ac:dyDescent="0.25">
      <c r="B88" s="68" t="s">
        <v>426</v>
      </c>
      <c r="C88" s="92" t="s">
        <v>112</v>
      </c>
      <c r="D88" s="93"/>
      <c r="E88" s="93"/>
      <c r="F88" s="93">
        <v>26.4</v>
      </c>
      <c r="G88" s="93"/>
      <c r="H88" s="93"/>
      <c r="I88" s="93"/>
      <c r="J88" s="93">
        <v>30</v>
      </c>
      <c r="K88" s="93"/>
      <c r="L88" s="93"/>
      <c r="M88" s="94">
        <f t="shared" si="14"/>
        <v>56.4</v>
      </c>
      <c r="N88" s="69" t="s">
        <v>114</v>
      </c>
      <c r="O88" s="66" t="s">
        <v>114</v>
      </c>
      <c r="P88" s="70" t="s">
        <v>114</v>
      </c>
    </row>
    <row r="89" spans="2:18" s="1" customFormat="1" ht="6" customHeight="1" x14ac:dyDescent="0.25"/>
    <row r="90" spans="2:18" s="1" customFormat="1" ht="15.75" x14ac:dyDescent="0.25">
      <c r="B90" s="56" t="s">
        <v>155</v>
      </c>
      <c r="C90" s="57" t="s">
        <v>110</v>
      </c>
      <c r="D90" s="58"/>
      <c r="E90" s="58"/>
      <c r="F90" s="58">
        <v>24.3</v>
      </c>
      <c r="G90" s="58"/>
      <c r="H90" s="58"/>
      <c r="I90" s="58"/>
      <c r="J90" s="58">
        <v>21.3</v>
      </c>
      <c r="K90" s="58"/>
      <c r="L90" s="58"/>
      <c r="M90" s="59">
        <f t="shared" ref="M90:M92" si="15">SUM(D90:L90)</f>
        <v>45.6</v>
      </c>
      <c r="N90" s="60"/>
      <c r="O90" s="61" t="s">
        <v>114</v>
      </c>
      <c r="P90" s="62"/>
    </row>
    <row r="91" spans="2:18" s="1" customFormat="1" ht="15.75" x14ac:dyDescent="0.25">
      <c r="B91" s="64" t="s">
        <v>435</v>
      </c>
      <c r="C91" s="57" t="s">
        <v>111</v>
      </c>
      <c r="D91" s="58"/>
      <c r="E91" s="58"/>
      <c r="F91" s="58">
        <v>24.3</v>
      </c>
      <c r="G91" s="58"/>
      <c r="H91" s="58"/>
      <c r="I91" s="58"/>
      <c r="J91" s="58">
        <v>21.3</v>
      </c>
      <c r="K91" s="58"/>
      <c r="L91" s="58"/>
      <c r="M91" s="59">
        <f t="shared" si="15"/>
        <v>45.6</v>
      </c>
      <c r="N91" s="65"/>
      <c r="O91" s="66" t="s">
        <v>114</v>
      </c>
      <c r="P91" s="67"/>
    </row>
    <row r="92" spans="2:18" s="1" customFormat="1" ht="15.75" x14ac:dyDescent="0.25">
      <c r="B92" s="68" t="s">
        <v>426</v>
      </c>
      <c r="C92" s="92" t="s">
        <v>112</v>
      </c>
      <c r="D92" s="93"/>
      <c r="E92" s="93"/>
      <c r="F92" s="93">
        <v>24.3</v>
      </c>
      <c r="G92" s="93"/>
      <c r="H92" s="93"/>
      <c r="I92" s="93"/>
      <c r="J92" s="93">
        <v>21.3</v>
      </c>
      <c r="K92" s="93"/>
      <c r="L92" s="93"/>
      <c r="M92" s="94">
        <f t="shared" si="15"/>
        <v>45.6</v>
      </c>
      <c r="N92" s="69" t="s">
        <v>114</v>
      </c>
      <c r="O92" s="66" t="s">
        <v>114</v>
      </c>
      <c r="P92" s="70" t="s">
        <v>114</v>
      </c>
    </row>
    <row r="94" spans="2:18" s="1" customFormat="1" ht="15.75" x14ac:dyDescent="0.25">
      <c r="B94" s="56" t="s">
        <v>155</v>
      </c>
      <c r="C94" s="57" t="s">
        <v>110</v>
      </c>
      <c r="D94" s="58"/>
      <c r="E94" s="58"/>
      <c r="F94" s="58">
        <v>23.64</v>
      </c>
      <c r="G94" s="58"/>
      <c r="H94" s="58"/>
      <c r="I94" s="58"/>
      <c r="J94" s="58">
        <v>30</v>
      </c>
      <c r="K94" s="58"/>
      <c r="L94" s="58"/>
      <c r="M94" s="59">
        <f>SUM(D94:L94)</f>
        <v>53.64</v>
      </c>
      <c r="N94" s="60"/>
      <c r="O94" s="61" t="s">
        <v>114</v>
      </c>
      <c r="P94" s="62"/>
      <c r="Q94" s="63"/>
      <c r="R94" s="63"/>
    </row>
    <row r="95" spans="2:18" s="1" customFormat="1" ht="15.75" x14ac:dyDescent="0.25">
      <c r="B95" s="64" t="s">
        <v>436</v>
      </c>
      <c r="C95" s="57" t="s">
        <v>111</v>
      </c>
      <c r="D95" s="58"/>
      <c r="E95" s="58"/>
      <c r="F95" s="58">
        <v>23.64</v>
      </c>
      <c r="G95" s="58"/>
      <c r="H95" s="58"/>
      <c r="I95" s="58"/>
      <c r="J95" s="58">
        <v>30</v>
      </c>
      <c r="K95" s="58"/>
      <c r="L95" s="58"/>
      <c r="M95" s="59">
        <f t="shared" ref="M95:M96" si="16">SUM(D95:L95)</f>
        <v>53.64</v>
      </c>
      <c r="N95" s="65"/>
      <c r="O95" s="66" t="s">
        <v>114</v>
      </c>
      <c r="P95" s="67"/>
      <c r="Q95" s="63"/>
      <c r="R95" s="63"/>
    </row>
    <row r="96" spans="2:18" s="1" customFormat="1" ht="15.75" x14ac:dyDescent="0.25">
      <c r="B96" s="68" t="s">
        <v>426</v>
      </c>
      <c r="C96" s="92" t="s">
        <v>112</v>
      </c>
      <c r="D96" s="93"/>
      <c r="E96" s="93"/>
      <c r="F96" s="93">
        <v>23.64</v>
      </c>
      <c r="G96" s="93"/>
      <c r="H96" s="93"/>
      <c r="I96" s="93"/>
      <c r="J96" s="93">
        <v>30</v>
      </c>
      <c r="K96" s="93"/>
      <c r="L96" s="93"/>
      <c r="M96" s="94">
        <f t="shared" si="16"/>
        <v>53.64</v>
      </c>
      <c r="N96" s="69" t="s">
        <v>114</v>
      </c>
      <c r="O96" s="66" t="s">
        <v>114</v>
      </c>
      <c r="P96" s="70" t="s">
        <v>114</v>
      </c>
      <c r="Q96" s="63"/>
      <c r="R96" s="63"/>
    </row>
    <row r="97" spans="2:18" s="1" customFormat="1" ht="5.25" customHeight="1" x14ac:dyDescent="0.25">
      <c r="B97" s="71"/>
      <c r="C97" s="72"/>
      <c r="D97" s="72"/>
      <c r="E97" s="72"/>
      <c r="F97" s="72"/>
      <c r="G97" s="72"/>
      <c r="H97" s="72"/>
      <c r="I97" s="72"/>
      <c r="J97" s="72"/>
      <c r="K97" s="72"/>
      <c r="L97" s="72"/>
      <c r="N97" s="73"/>
      <c r="O97" s="73"/>
      <c r="P97" s="41"/>
      <c r="Q97" s="41"/>
      <c r="R97" s="41"/>
    </row>
    <row r="98" spans="2:18" s="1" customFormat="1" ht="15.75" x14ac:dyDescent="0.25">
      <c r="B98" s="56" t="s">
        <v>155</v>
      </c>
      <c r="C98" s="57" t="s">
        <v>110</v>
      </c>
      <c r="D98" s="58"/>
      <c r="E98" s="58"/>
      <c r="F98" s="58">
        <v>7.5</v>
      </c>
      <c r="G98" s="58"/>
      <c r="H98" s="58"/>
      <c r="I98" s="58"/>
      <c r="J98" s="58">
        <v>30</v>
      </c>
      <c r="K98" s="58"/>
      <c r="L98" s="58"/>
      <c r="M98" s="59">
        <f t="shared" ref="M98:M100" si="17">SUM(D98:L98)</f>
        <v>37.5</v>
      </c>
      <c r="N98" s="60"/>
      <c r="O98" s="61" t="s">
        <v>114</v>
      </c>
      <c r="P98" s="62"/>
      <c r="Q98" s="63"/>
      <c r="R98" s="63"/>
    </row>
    <row r="99" spans="2:18" s="1" customFormat="1" ht="15.75" x14ac:dyDescent="0.25">
      <c r="B99" s="64" t="s">
        <v>437</v>
      </c>
      <c r="C99" s="57" t="s">
        <v>111</v>
      </c>
      <c r="D99" s="58"/>
      <c r="E99" s="58"/>
      <c r="F99" s="58">
        <v>7.5</v>
      </c>
      <c r="G99" s="58"/>
      <c r="H99" s="58"/>
      <c r="I99" s="58"/>
      <c r="J99" s="58">
        <v>30</v>
      </c>
      <c r="K99" s="58"/>
      <c r="L99" s="58"/>
      <c r="M99" s="59">
        <f t="shared" si="17"/>
        <v>37.5</v>
      </c>
      <c r="N99" s="65"/>
      <c r="O99" s="66" t="s">
        <v>114</v>
      </c>
      <c r="P99" s="67"/>
      <c r="Q99" s="63"/>
      <c r="R99" s="63"/>
    </row>
    <row r="100" spans="2:18" s="1" customFormat="1" ht="15.75" x14ac:dyDescent="0.25">
      <c r="B100" s="68" t="s">
        <v>426</v>
      </c>
      <c r="C100" s="92" t="s">
        <v>112</v>
      </c>
      <c r="D100" s="93"/>
      <c r="E100" s="93"/>
      <c r="F100" s="93">
        <v>7.5</v>
      </c>
      <c r="G100" s="93"/>
      <c r="H100" s="93"/>
      <c r="I100" s="93"/>
      <c r="J100" s="93">
        <v>30</v>
      </c>
      <c r="K100" s="93"/>
      <c r="L100" s="93"/>
      <c r="M100" s="94">
        <f t="shared" si="17"/>
        <v>37.5</v>
      </c>
      <c r="N100" s="69" t="s">
        <v>114</v>
      </c>
      <c r="O100" s="66" t="s">
        <v>114</v>
      </c>
      <c r="P100" s="70" t="s">
        <v>114</v>
      </c>
      <c r="Q100" s="63"/>
      <c r="R100" s="63"/>
    </row>
    <row r="101" spans="2:18" s="1" customFormat="1" ht="5.25" customHeight="1" x14ac:dyDescent="0.25">
      <c r="B101" s="71"/>
      <c r="C101" s="72"/>
      <c r="D101" s="72"/>
      <c r="E101" s="72"/>
      <c r="F101" s="72"/>
      <c r="G101" s="72"/>
      <c r="H101" s="72"/>
      <c r="I101" s="72"/>
      <c r="J101" s="72"/>
      <c r="K101" s="72"/>
      <c r="L101" s="72"/>
      <c r="M101" s="72"/>
      <c r="N101" s="73"/>
      <c r="O101" s="73"/>
      <c r="P101" s="41"/>
      <c r="Q101" s="41"/>
      <c r="R101" s="41"/>
    </row>
    <row r="102" spans="2:18" s="1" customFormat="1" ht="15.75" x14ac:dyDescent="0.25">
      <c r="B102" s="56" t="s">
        <v>155</v>
      </c>
      <c r="C102" s="57" t="s">
        <v>110</v>
      </c>
      <c r="D102" s="58"/>
      <c r="E102" s="58"/>
      <c r="F102" s="58">
        <v>24.6</v>
      </c>
      <c r="G102" s="58"/>
      <c r="H102" s="58"/>
      <c r="I102" s="58"/>
      <c r="J102" s="58">
        <v>30</v>
      </c>
      <c r="K102" s="58">
        <v>15</v>
      </c>
      <c r="L102" s="58"/>
      <c r="M102" s="59">
        <f>SUM(D102:L102)</f>
        <v>69.599999999999994</v>
      </c>
      <c r="N102" s="60"/>
      <c r="O102" s="61" t="s">
        <v>114</v>
      </c>
      <c r="P102" s="62"/>
    </row>
    <row r="103" spans="2:18" s="1" customFormat="1" ht="15.75" x14ac:dyDescent="0.25">
      <c r="B103" s="64" t="s">
        <v>438</v>
      </c>
      <c r="C103" s="57" t="s">
        <v>111</v>
      </c>
      <c r="D103" s="58"/>
      <c r="E103" s="58"/>
      <c r="F103" s="58">
        <v>24.6</v>
      </c>
      <c r="G103" s="58"/>
      <c r="H103" s="58"/>
      <c r="I103" s="58"/>
      <c r="J103" s="58">
        <v>30</v>
      </c>
      <c r="K103" s="58">
        <v>15</v>
      </c>
      <c r="L103" s="58"/>
      <c r="M103" s="59">
        <f t="shared" ref="M103:M104" si="18">SUM(D103:L103)</f>
        <v>69.599999999999994</v>
      </c>
      <c r="N103" s="65"/>
      <c r="O103" s="66" t="s">
        <v>114</v>
      </c>
      <c r="P103" s="67"/>
    </row>
    <row r="104" spans="2:18" s="1" customFormat="1" ht="15.75" x14ac:dyDescent="0.25">
      <c r="B104" s="68" t="s">
        <v>426</v>
      </c>
      <c r="C104" s="92" t="s">
        <v>112</v>
      </c>
      <c r="D104" s="93"/>
      <c r="E104" s="93"/>
      <c r="F104" s="93">
        <v>24.6</v>
      </c>
      <c r="G104" s="93"/>
      <c r="H104" s="93"/>
      <c r="I104" s="93"/>
      <c r="J104" s="93">
        <v>30</v>
      </c>
      <c r="K104" s="93">
        <v>15</v>
      </c>
      <c r="L104" s="93"/>
      <c r="M104" s="94">
        <f t="shared" si="18"/>
        <v>69.599999999999994</v>
      </c>
      <c r="N104" s="69" t="s">
        <v>114</v>
      </c>
      <c r="O104" s="66" t="s">
        <v>114</v>
      </c>
      <c r="P104" s="70" t="s">
        <v>114</v>
      </c>
    </row>
    <row r="105" spans="2:18" s="1" customFormat="1" ht="6.75" customHeight="1" x14ac:dyDescent="0.25"/>
    <row r="106" spans="2:18" s="1" customFormat="1" ht="15.75" x14ac:dyDescent="0.25">
      <c r="B106" s="56" t="s">
        <v>155</v>
      </c>
      <c r="C106" s="57" t="s">
        <v>110</v>
      </c>
      <c r="D106" s="58"/>
      <c r="E106" s="58"/>
      <c r="F106" s="58">
        <v>22.5</v>
      </c>
      <c r="G106" s="58"/>
      <c r="H106" s="58"/>
      <c r="I106" s="58"/>
      <c r="J106" s="58">
        <v>26.1</v>
      </c>
      <c r="K106" s="58"/>
      <c r="L106" s="58"/>
      <c r="M106" s="59">
        <f t="shared" ref="M106:M108" si="19">SUM(D106:L106)</f>
        <v>48.6</v>
      </c>
      <c r="N106" s="60"/>
      <c r="O106" s="61" t="s">
        <v>114</v>
      </c>
      <c r="P106" s="62"/>
    </row>
    <row r="107" spans="2:18" s="1" customFormat="1" ht="15.75" x14ac:dyDescent="0.25">
      <c r="B107" s="64" t="s">
        <v>439</v>
      </c>
      <c r="C107" s="57" t="s">
        <v>111</v>
      </c>
      <c r="D107" s="58"/>
      <c r="E107" s="58"/>
      <c r="F107" s="58">
        <v>22.5</v>
      </c>
      <c r="G107" s="58"/>
      <c r="H107" s="58"/>
      <c r="I107" s="58"/>
      <c r="J107" s="58">
        <v>26.1</v>
      </c>
      <c r="K107" s="58"/>
      <c r="L107" s="58"/>
      <c r="M107" s="59">
        <f t="shared" si="19"/>
        <v>48.6</v>
      </c>
      <c r="N107" s="65"/>
      <c r="O107" s="66" t="s">
        <v>114</v>
      </c>
      <c r="P107" s="67"/>
    </row>
    <row r="108" spans="2:18" s="1" customFormat="1" ht="15.75" x14ac:dyDescent="0.25">
      <c r="B108" s="68" t="s">
        <v>426</v>
      </c>
      <c r="C108" s="92" t="s">
        <v>112</v>
      </c>
      <c r="D108" s="93"/>
      <c r="E108" s="93"/>
      <c r="F108" s="93">
        <v>22.5</v>
      </c>
      <c r="G108" s="93"/>
      <c r="H108" s="93"/>
      <c r="I108" s="93"/>
      <c r="J108" s="93">
        <v>26.1</v>
      </c>
      <c r="K108" s="93"/>
      <c r="L108" s="93"/>
      <c r="M108" s="94">
        <f t="shared" si="19"/>
        <v>48.6</v>
      </c>
      <c r="N108" s="69" t="s">
        <v>114</v>
      </c>
      <c r="O108" s="66" t="s">
        <v>114</v>
      </c>
      <c r="P108" s="70" t="s">
        <v>114</v>
      </c>
    </row>
    <row r="109" spans="2:18" s="1" customFormat="1" ht="6" customHeight="1" x14ac:dyDescent="0.25"/>
    <row r="110" spans="2:18" s="1" customFormat="1" ht="15.75" x14ac:dyDescent="0.25">
      <c r="B110" s="56" t="s">
        <v>153</v>
      </c>
      <c r="C110" s="57" t="s">
        <v>110</v>
      </c>
      <c r="D110" s="58"/>
      <c r="E110" s="58"/>
      <c r="F110" s="58">
        <v>15.6</v>
      </c>
      <c r="G110" s="58"/>
      <c r="H110" s="58"/>
      <c r="I110" s="58"/>
      <c r="J110" s="58">
        <v>14.85</v>
      </c>
      <c r="K110" s="58"/>
      <c r="L110" s="58"/>
      <c r="M110" s="59">
        <f t="shared" ref="M110:M112" si="20">SUM(D110:L110)</f>
        <v>30.45</v>
      </c>
      <c r="N110" s="60"/>
      <c r="O110" s="61" t="s">
        <v>114</v>
      </c>
      <c r="P110" s="62"/>
    </row>
    <row r="111" spans="2:18" s="1" customFormat="1" ht="15.75" x14ac:dyDescent="0.25">
      <c r="B111" s="64" t="s">
        <v>440</v>
      </c>
      <c r="C111" s="57" t="s">
        <v>111</v>
      </c>
      <c r="D111" s="58"/>
      <c r="E111" s="58"/>
      <c r="F111" s="58">
        <v>15.6</v>
      </c>
      <c r="G111" s="58"/>
      <c r="H111" s="58"/>
      <c r="I111" s="58"/>
      <c r="J111" s="58">
        <v>14.55</v>
      </c>
      <c r="K111" s="58"/>
      <c r="L111" s="58"/>
      <c r="M111" s="59">
        <f t="shared" si="20"/>
        <v>30.15</v>
      </c>
      <c r="N111" s="65"/>
      <c r="O111" s="66" t="s">
        <v>114</v>
      </c>
      <c r="P111" s="67"/>
    </row>
    <row r="112" spans="2:18" s="1" customFormat="1" ht="15.75" x14ac:dyDescent="0.25">
      <c r="B112" s="68" t="s">
        <v>426</v>
      </c>
      <c r="C112" s="92" t="s">
        <v>112</v>
      </c>
      <c r="D112" s="93"/>
      <c r="E112" s="93"/>
      <c r="F112" s="93">
        <v>15.6</v>
      </c>
      <c r="G112" s="93"/>
      <c r="H112" s="93"/>
      <c r="I112" s="93"/>
      <c r="J112" s="93">
        <v>14.85</v>
      </c>
      <c r="K112" s="93"/>
      <c r="L112" s="93"/>
      <c r="M112" s="94">
        <f t="shared" si="20"/>
        <v>30.45</v>
      </c>
      <c r="N112" s="69" t="s">
        <v>114</v>
      </c>
      <c r="O112" s="66" t="s">
        <v>114</v>
      </c>
      <c r="P112" s="70" t="s">
        <v>114</v>
      </c>
    </row>
    <row r="113" spans="2:18" s="1" customFormat="1" ht="6" customHeight="1" x14ac:dyDescent="0.25"/>
    <row r="114" spans="2:18" s="1" customFormat="1" ht="15.75" x14ac:dyDescent="0.25">
      <c r="B114" s="56" t="s">
        <v>153</v>
      </c>
      <c r="C114" s="57" t="s">
        <v>110</v>
      </c>
      <c r="D114" s="58"/>
      <c r="E114" s="58"/>
      <c r="F114" s="58">
        <v>30</v>
      </c>
      <c r="G114" s="58"/>
      <c r="H114" s="58"/>
      <c r="I114" s="58"/>
      <c r="J114" s="58">
        <v>6.45</v>
      </c>
      <c r="K114" s="58"/>
      <c r="L114" s="58"/>
      <c r="M114" s="59">
        <f t="shared" ref="M114:M116" si="21">SUM(D114:L114)</f>
        <v>36.450000000000003</v>
      </c>
      <c r="N114" s="60"/>
      <c r="O114" s="61" t="s">
        <v>114</v>
      </c>
      <c r="P114" s="62"/>
    </row>
    <row r="115" spans="2:18" s="1" customFormat="1" ht="15.75" x14ac:dyDescent="0.25">
      <c r="B115" s="64" t="s">
        <v>441</v>
      </c>
      <c r="C115" s="57" t="s">
        <v>111</v>
      </c>
      <c r="D115" s="58"/>
      <c r="E115" s="58"/>
      <c r="F115" s="58">
        <v>30</v>
      </c>
      <c r="G115" s="58"/>
      <c r="H115" s="58"/>
      <c r="I115" s="58"/>
      <c r="J115" s="58">
        <v>6.45</v>
      </c>
      <c r="K115" s="58"/>
      <c r="L115" s="58"/>
      <c r="M115" s="59">
        <f t="shared" si="21"/>
        <v>36.450000000000003</v>
      </c>
      <c r="N115" s="65"/>
      <c r="O115" s="66" t="s">
        <v>114</v>
      </c>
      <c r="P115" s="67"/>
    </row>
    <row r="116" spans="2:18" s="1" customFormat="1" ht="15.75" x14ac:dyDescent="0.25">
      <c r="B116" s="68" t="s">
        <v>426</v>
      </c>
      <c r="C116" s="92" t="s">
        <v>112</v>
      </c>
      <c r="D116" s="93"/>
      <c r="E116" s="93"/>
      <c r="F116" s="93">
        <v>30</v>
      </c>
      <c r="G116" s="93"/>
      <c r="H116" s="93"/>
      <c r="I116" s="93"/>
      <c r="J116" s="93">
        <v>6.45</v>
      </c>
      <c r="K116" s="93"/>
      <c r="L116" s="93"/>
      <c r="M116" s="94">
        <f t="shared" si="21"/>
        <v>36.450000000000003</v>
      </c>
      <c r="N116" s="69" t="s">
        <v>114</v>
      </c>
      <c r="O116" s="66" t="s">
        <v>114</v>
      </c>
      <c r="P116" s="70" t="s">
        <v>114</v>
      </c>
    </row>
    <row r="117" spans="2:18" s="1" customFormat="1" ht="6" customHeight="1" x14ac:dyDescent="0.25"/>
    <row r="118" spans="2:18" s="1" customFormat="1" ht="15.75" x14ac:dyDescent="0.25">
      <c r="B118" s="56" t="s">
        <v>155</v>
      </c>
      <c r="C118" s="57" t="s">
        <v>110</v>
      </c>
      <c r="D118" s="58"/>
      <c r="E118" s="58"/>
      <c r="F118" s="58">
        <v>3.6</v>
      </c>
      <c r="G118" s="58"/>
      <c r="H118" s="58"/>
      <c r="I118" s="58"/>
      <c r="J118" s="58">
        <v>15.45</v>
      </c>
      <c r="K118" s="58">
        <v>12</v>
      </c>
      <c r="L118" s="58"/>
      <c r="M118" s="59">
        <f t="shared" ref="M118:M120" si="22">SUM(D118:L118)</f>
        <v>31.05</v>
      </c>
      <c r="N118" s="60"/>
      <c r="O118" s="61" t="s">
        <v>114</v>
      </c>
      <c r="P118" s="62"/>
    </row>
    <row r="119" spans="2:18" s="1" customFormat="1" ht="15.75" x14ac:dyDescent="0.25">
      <c r="B119" s="120" t="s">
        <v>442</v>
      </c>
      <c r="C119" s="57" t="s">
        <v>111</v>
      </c>
      <c r="D119" s="58"/>
      <c r="E119" s="58"/>
      <c r="F119" s="58">
        <v>3.6</v>
      </c>
      <c r="G119" s="58"/>
      <c r="H119" s="58"/>
      <c r="I119" s="58"/>
      <c r="J119" s="58">
        <v>15.45</v>
      </c>
      <c r="K119" s="58">
        <v>12</v>
      </c>
      <c r="L119" s="58"/>
      <c r="M119" s="59">
        <f t="shared" si="22"/>
        <v>31.05</v>
      </c>
      <c r="N119" s="65"/>
      <c r="O119" s="66" t="s">
        <v>114</v>
      </c>
      <c r="P119" s="67"/>
    </row>
    <row r="120" spans="2:18" s="1" customFormat="1" ht="15.75" x14ac:dyDescent="0.25">
      <c r="B120" s="68" t="s">
        <v>426</v>
      </c>
      <c r="C120" s="92" t="s">
        <v>112</v>
      </c>
      <c r="D120" s="93"/>
      <c r="E120" s="93"/>
      <c r="F120" s="93">
        <v>3.6</v>
      </c>
      <c r="G120" s="93"/>
      <c r="H120" s="93"/>
      <c r="I120" s="93"/>
      <c r="J120" s="93">
        <v>15.45</v>
      </c>
      <c r="K120" s="93">
        <v>12</v>
      </c>
      <c r="L120" s="93"/>
      <c r="M120" s="94">
        <f t="shared" si="22"/>
        <v>31.05</v>
      </c>
      <c r="N120" s="69" t="s">
        <v>114</v>
      </c>
      <c r="O120" s="66" t="s">
        <v>114</v>
      </c>
      <c r="P120" s="70" t="s">
        <v>114</v>
      </c>
    </row>
    <row r="122" spans="2:18" s="1" customFormat="1" ht="15.75" x14ac:dyDescent="0.25">
      <c r="B122" s="56" t="s">
        <v>153</v>
      </c>
      <c r="C122" s="57" t="s">
        <v>110</v>
      </c>
      <c r="D122" s="58"/>
      <c r="E122" s="58"/>
      <c r="F122" s="58">
        <v>30</v>
      </c>
      <c r="G122" s="58"/>
      <c r="H122" s="58"/>
      <c r="I122" s="58"/>
      <c r="J122" s="58">
        <v>2.4</v>
      </c>
      <c r="K122" s="58">
        <v>4</v>
      </c>
      <c r="L122" s="58"/>
      <c r="M122" s="59">
        <f>SUM(D122:L122)</f>
        <v>36.4</v>
      </c>
      <c r="N122" s="60"/>
      <c r="O122" s="61" t="s">
        <v>114</v>
      </c>
      <c r="P122" s="62"/>
      <c r="Q122" s="63"/>
      <c r="R122" s="63"/>
    </row>
    <row r="123" spans="2:18" s="1" customFormat="1" ht="15.75" x14ac:dyDescent="0.25">
      <c r="B123" s="64" t="s">
        <v>443</v>
      </c>
      <c r="C123" s="57" t="s">
        <v>111</v>
      </c>
      <c r="D123" s="58"/>
      <c r="E123" s="58"/>
      <c r="F123" s="58">
        <v>30</v>
      </c>
      <c r="G123" s="58"/>
      <c r="H123" s="58"/>
      <c r="I123" s="58"/>
      <c r="J123" s="58">
        <v>2.4</v>
      </c>
      <c r="K123" s="58">
        <v>0</v>
      </c>
      <c r="L123" s="58"/>
      <c r="M123" s="59">
        <f t="shared" ref="M123:M124" si="23">SUM(D123:L123)</f>
        <v>32.4</v>
      </c>
      <c r="N123" s="65"/>
      <c r="O123" s="66" t="s">
        <v>114</v>
      </c>
      <c r="P123" s="67"/>
      <c r="Q123" s="63"/>
      <c r="R123" s="63"/>
    </row>
    <row r="124" spans="2:18" s="1" customFormat="1" ht="15.75" x14ac:dyDescent="0.25">
      <c r="B124" s="68" t="s">
        <v>426</v>
      </c>
      <c r="C124" s="92" t="s">
        <v>112</v>
      </c>
      <c r="D124" s="93"/>
      <c r="E124" s="93"/>
      <c r="F124" s="93">
        <v>30</v>
      </c>
      <c r="G124" s="93"/>
      <c r="H124" s="93"/>
      <c r="I124" s="93"/>
      <c r="J124" s="93">
        <v>2.4</v>
      </c>
      <c r="K124" s="93">
        <v>4</v>
      </c>
      <c r="L124" s="93"/>
      <c r="M124" s="94">
        <f t="shared" si="23"/>
        <v>36.4</v>
      </c>
      <c r="N124" s="69" t="s">
        <v>114</v>
      </c>
      <c r="O124" s="66" t="s">
        <v>114</v>
      </c>
      <c r="P124" s="70" t="s">
        <v>114</v>
      </c>
      <c r="Q124" s="63"/>
      <c r="R124" s="63"/>
    </row>
    <row r="125" spans="2:18" s="1" customFormat="1" ht="5.25" customHeight="1" x14ac:dyDescent="0.25">
      <c r="B125" s="71"/>
      <c r="C125" s="72"/>
      <c r="D125" s="72"/>
      <c r="E125" s="72"/>
      <c r="F125" s="72"/>
      <c r="G125" s="72"/>
      <c r="H125" s="72"/>
      <c r="I125" s="72"/>
      <c r="J125" s="72"/>
      <c r="K125" s="72"/>
      <c r="L125" s="72"/>
      <c r="N125" s="73"/>
      <c r="O125" s="73"/>
      <c r="P125" s="41"/>
      <c r="Q125" s="41"/>
      <c r="R125" s="41"/>
    </row>
    <row r="126" spans="2:18" s="1" customFormat="1" ht="15.75" x14ac:dyDescent="0.25">
      <c r="B126" s="56" t="s">
        <v>155</v>
      </c>
      <c r="C126" s="57" t="s">
        <v>110</v>
      </c>
      <c r="D126" s="58"/>
      <c r="E126" s="58"/>
      <c r="F126" s="58">
        <v>30</v>
      </c>
      <c r="G126" s="58"/>
      <c r="H126" s="58"/>
      <c r="I126" s="58"/>
      <c r="J126" s="58">
        <v>0.75</v>
      </c>
      <c r="K126" s="58"/>
      <c r="L126" s="58"/>
      <c r="M126" s="59">
        <f t="shared" ref="M126:M128" si="24">SUM(D126:L126)</f>
        <v>30.75</v>
      </c>
      <c r="N126" s="60"/>
      <c r="O126" s="61" t="s">
        <v>114</v>
      </c>
      <c r="P126" s="62"/>
      <c r="Q126" s="63"/>
      <c r="R126" s="63"/>
    </row>
    <row r="127" spans="2:18" s="1" customFormat="1" ht="15.75" x14ac:dyDescent="0.25">
      <c r="B127" s="64" t="s">
        <v>445</v>
      </c>
      <c r="C127" s="57" t="s">
        <v>111</v>
      </c>
      <c r="D127" s="58"/>
      <c r="E127" s="58"/>
      <c r="F127" s="58">
        <v>30</v>
      </c>
      <c r="G127" s="58"/>
      <c r="H127" s="58"/>
      <c r="I127" s="58"/>
      <c r="J127" s="58">
        <v>0.75</v>
      </c>
      <c r="K127" s="58"/>
      <c r="L127" s="58"/>
      <c r="M127" s="59">
        <f t="shared" si="24"/>
        <v>30.75</v>
      </c>
      <c r="N127" s="65"/>
      <c r="O127" s="66" t="s">
        <v>114</v>
      </c>
      <c r="P127" s="67"/>
      <c r="Q127" s="63"/>
      <c r="R127" s="63"/>
    </row>
    <row r="128" spans="2:18" s="1" customFormat="1" ht="15.75" x14ac:dyDescent="0.25">
      <c r="B128" s="68" t="s">
        <v>444</v>
      </c>
      <c r="C128" s="92" t="s">
        <v>112</v>
      </c>
      <c r="D128" s="93"/>
      <c r="E128" s="93"/>
      <c r="F128" s="93">
        <v>30</v>
      </c>
      <c r="G128" s="93"/>
      <c r="H128" s="93"/>
      <c r="I128" s="93"/>
      <c r="J128" s="93">
        <v>0.75</v>
      </c>
      <c r="K128" s="93"/>
      <c r="L128" s="93"/>
      <c r="M128" s="94">
        <f t="shared" si="24"/>
        <v>30.75</v>
      </c>
      <c r="N128" s="69" t="s">
        <v>114</v>
      </c>
      <c r="O128" s="66" t="s">
        <v>114</v>
      </c>
      <c r="P128" s="70" t="s">
        <v>114</v>
      </c>
      <c r="Q128" s="63"/>
      <c r="R128" s="63"/>
    </row>
    <row r="129" spans="2:18" s="1" customFormat="1" ht="5.25" customHeight="1" x14ac:dyDescent="0.25">
      <c r="B129" s="71"/>
      <c r="C129" s="72"/>
      <c r="D129" s="72"/>
      <c r="E129" s="72"/>
      <c r="F129" s="72"/>
      <c r="G129" s="72"/>
      <c r="H129" s="72"/>
      <c r="I129" s="72"/>
      <c r="J129" s="72"/>
      <c r="K129" s="72"/>
      <c r="L129" s="72"/>
      <c r="M129" s="72"/>
      <c r="N129" s="73"/>
      <c r="O129" s="73"/>
      <c r="P129" s="41"/>
      <c r="Q129" s="41"/>
      <c r="R129" s="41"/>
    </row>
    <row r="130" spans="2:18" s="1" customFormat="1" ht="15.75" x14ac:dyDescent="0.25">
      <c r="B130" s="56" t="s">
        <v>155</v>
      </c>
      <c r="C130" s="57" t="s">
        <v>110</v>
      </c>
      <c r="D130" s="58"/>
      <c r="E130" s="58"/>
      <c r="F130" s="58"/>
      <c r="G130" s="58">
        <v>15</v>
      </c>
      <c r="H130" s="58">
        <v>15</v>
      </c>
      <c r="I130" s="58"/>
      <c r="J130" s="58">
        <v>3.6</v>
      </c>
      <c r="K130" s="58"/>
      <c r="L130" s="58"/>
      <c r="M130" s="59">
        <f>SUM(D130:L130)</f>
        <v>33.6</v>
      </c>
      <c r="N130" s="60"/>
      <c r="O130" s="61" t="s">
        <v>114</v>
      </c>
      <c r="P130" s="62"/>
    </row>
    <row r="131" spans="2:18" s="1" customFormat="1" ht="15.75" x14ac:dyDescent="0.25">
      <c r="B131" s="64" t="s">
        <v>446</v>
      </c>
      <c r="C131" s="57" t="s">
        <v>111</v>
      </c>
      <c r="D131" s="58"/>
      <c r="E131" s="58"/>
      <c r="F131" s="58"/>
      <c r="G131" s="58">
        <v>15</v>
      </c>
      <c r="H131" s="58">
        <v>15</v>
      </c>
      <c r="I131" s="58"/>
      <c r="J131" s="58">
        <v>3.6</v>
      </c>
      <c r="K131" s="58"/>
      <c r="L131" s="58"/>
      <c r="M131" s="59">
        <f t="shared" ref="M131:M132" si="25">SUM(D131:L131)</f>
        <v>33.6</v>
      </c>
      <c r="N131" s="65"/>
      <c r="O131" s="66" t="s">
        <v>114</v>
      </c>
      <c r="P131" s="67"/>
    </row>
    <row r="132" spans="2:18" s="1" customFormat="1" ht="15.75" x14ac:dyDescent="0.25">
      <c r="B132" s="68" t="s">
        <v>444</v>
      </c>
      <c r="C132" s="92" t="s">
        <v>112</v>
      </c>
      <c r="D132" s="93"/>
      <c r="E132" s="93"/>
      <c r="F132" s="93"/>
      <c r="G132" s="93">
        <v>15</v>
      </c>
      <c r="H132" s="93">
        <v>15</v>
      </c>
      <c r="I132" s="93"/>
      <c r="J132" s="93">
        <v>3.6</v>
      </c>
      <c r="K132" s="93"/>
      <c r="L132" s="93"/>
      <c r="M132" s="94">
        <f t="shared" si="25"/>
        <v>33.6</v>
      </c>
      <c r="N132" s="69" t="s">
        <v>114</v>
      </c>
      <c r="O132" s="66" t="s">
        <v>114</v>
      </c>
      <c r="P132" s="70" t="s">
        <v>114</v>
      </c>
    </row>
    <row r="133" spans="2:18" s="1" customFormat="1" ht="6.75" customHeight="1" x14ac:dyDescent="0.25"/>
    <row r="134" spans="2:18" s="1" customFormat="1" ht="15.75" x14ac:dyDescent="0.25">
      <c r="B134" s="56" t="s">
        <v>153</v>
      </c>
      <c r="C134" s="57" t="s">
        <v>110</v>
      </c>
      <c r="D134" s="58"/>
      <c r="E134" s="58"/>
      <c r="F134" s="58">
        <v>19.5</v>
      </c>
      <c r="G134" s="58">
        <v>11.25</v>
      </c>
      <c r="H134" s="58"/>
      <c r="I134" s="58"/>
      <c r="J134" s="58">
        <v>9.3000000000000007</v>
      </c>
      <c r="K134" s="58"/>
      <c r="L134" s="58"/>
      <c r="M134" s="59">
        <f t="shared" ref="M134:M136" si="26">SUM(D134:L134)</f>
        <v>40.049999999999997</v>
      </c>
      <c r="N134" s="60"/>
      <c r="O134" s="61" t="s">
        <v>114</v>
      </c>
      <c r="P134" s="62"/>
    </row>
    <row r="135" spans="2:18" s="1" customFormat="1" ht="15.75" x14ac:dyDescent="0.25">
      <c r="B135" s="64" t="s">
        <v>447</v>
      </c>
      <c r="C135" s="57" t="s">
        <v>111</v>
      </c>
      <c r="D135" s="58"/>
      <c r="E135" s="58"/>
      <c r="F135" s="58">
        <v>19.5</v>
      </c>
      <c r="G135" s="58">
        <v>11.25</v>
      </c>
      <c r="H135" s="58"/>
      <c r="I135" s="58"/>
      <c r="J135" s="58">
        <v>9.3000000000000007</v>
      </c>
      <c r="K135" s="58"/>
      <c r="L135" s="58"/>
      <c r="M135" s="59">
        <f t="shared" si="26"/>
        <v>40.049999999999997</v>
      </c>
      <c r="N135" s="65"/>
      <c r="O135" s="66" t="s">
        <v>114</v>
      </c>
      <c r="P135" s="67"/>
    </row>
    <row r="136" spans="2:18" s="1" customFormat="1" ht="15.75" x14ac:dyDescent="0.25">
      <c r="B136" s="68" t="s">
        <v>444</v>
      </c>
      <c r="C136" s="92" t="s">
        <v>112</v>
      </c>
      <c r="D136" s="93"/>
      <c r="E136" s="93"/>
      <c r="F136" s="93">
        <v>19.5</v>
      </c>
      <c r="G136" s="93">
        <v>11.25</v>
      </c>
      <c r="H136" s="93"/>
      <c r="I136" s="93"/>
      <c r="J136" s="93">
        <v>9.3000000000000007</v>
      </c>
      <c r="K136" s="93"/>
      <c r="L136" s="93"/>
      <c r="M136" s="94">
        <f t="shared" si="26"/>
        <v>40.049999999999997</v>
      </c>
      <c r="N136" s="69" t="s">
        <v>114</v>
      </c>
      <c r="O136" s="66" t="s">
        <v>114</v>
      </c>
      <c r="P136" s="70" t="s">
        <v>114</v>
      </c>
    </row>
    <row r="137" spans="2:18" s="1" customFormat="1" ht="6" customHeight="1" x14ac:dyDescent="0.25"/>
    <row r="138" spans="2:18" s="1" customFormat="1" ht="15.75" x14ac:dyDescent="0.25">
      <c r="B138" s="56" t="s">
        <v>155</v>
      </c>
      <c r="C138" s="57" t="s">
        <v>110</v>
      </c>
      <c r="D138" s="58"/>
      <c r="E138" s="58"/>
      <c r="F138" s="58">
        <v>14.4</v>
      </c>
      <c r="G138" s="58"/>
      <c r="H138" s="58"/>
      <c r="I138" s="58"/>
      <c r="J138" s="58">
        <v>30</v>
      </c>
      <c r="K138" s="58"/>
      <c r="L138" s="58"/>
      <c r="M138" s="59">
        <f t="shared" ref="M138:M140" si="27">SUM(D138:L138)</f>
        <v>44.4</v>
      </c>
      <c r="N138" s="60"/>
      <c r="O138" s="61" t="s">
        <v>114</v>
      </c>
      <c r="P138" s="62"/>
    </row>
    <row r="139" spans="2:18" s="1" customFormat="1" ht="15.75" x14ac:dyDescent="0.25">
      <c r="B139" s="64" t="s">
        <v>449</v>
      </c>
      <c r="C139" s="57" t="s">
        <v>111</v>
      </c>
      <c r="D139" s="58"/>
      <c r="E139" s="58"/>
      <c r="F139" s="58">
        <v>14.4</v>
      </c>
      <c r="G139" s="58"/>
      <c r="H139" s="58"/>
      <c r="I139" s="58"/>
      <c r="J139" s="58">
        <v>30</v>
      </c>
      <c r="K139" s="58"/>
      <c r="L139" s="58"/>
      <c r="M139" s="59">
        <f t="shared" si="27"/>
        <v>44.4</v>
      </c>
      <c r="N139" s="65"/>
      <c r="O139" s="66" t="s">
        <v>114</v>
      </c>
      <c r="P139" s="67"/>
    </row>
    <row r="140" spans="2:18" s="1" customFormat="1" ht="15.75" x14ac:dyDescent="0.25">
      <c r="B140" s="68" t="s">
        <v>448</v>
      </c>
      <c r="C140" s="92" t="s">
        <v>112</v>
      </c>
      <c r="D140" s="93"/>
      <c r="E140" s="93"/>
      <c r="F140" s="93">
        <v>14.4</v>
      </c>
      <c r="G140" s="93"/>
      <c r="H140" s="93"/>
      <c r="I140" s="93"/>
      <c r="J140" s="93">
        <v>30</v>
      </c>
      <c r="K140" s="93"/>
      <c r="L140" s="93"/>
      <c r="M140" s="94">
        <f t="shared" si="27"/>
        <v>44.4</v>
      </c>
      <c r="N140" s="69" t="s">
        <v>114</v>
      </c>
      <c r="O140" s="66" t="s">
        <v>114</v>
      </c>
      <c r="P140" s="70" t="s">
        <v>114</v>
      </c>
    </row>
    <row r="141" spans="2:18" s="1" customFormat="1" ht="6" customHeight="1" x14ac:dyDescent="0.25"/>
    <row r="142" spans="2:18" s="1" customFormat="1" ht="15.75" x14ac:dyDescent="0.25">
      <c r="B142" s="56" t="s">
        <v>155</v>
      </c>
      <c r="C142" s="57" t="s">
        <v>110</v>
      </c>
      <c r="D142" s="58"/>
      <c r="E142" s="58"/>
      <c r="F142" s="58">
        <v>24.6</v>
      </c>
      <c r="G142" s="58"/>
      <c r="H142" s="58"/>
      <c r="I142" s="58"/>
      <c r="J142" s="58">
        <v>30</v>
      </c>
      <c r="K142" s="58"/>
      <c r="L142" s="58"/>
      <c r="M142" s="59">
        <f t="shared" ref="M142:M144" si="28">SUM(D142:L142)</f>
        <v>54.6</v>
      </c>
      <c r="N142" s="60"/>
      <c r="O142" s="61" t="s">
        <v>114</v>
      </c>
      <c r="P142" s="62"/>
    </row>
    <row r="143" spans="2:18" s="1" customFormat="1" ht="15.75" x14ac:dyDescent="0.25">
      <c r="B143" s="64" t="s">
        <v>450</v>
      </c>
      <c r="C143" s="57" t="s">
        <v>111</v>
      </c>
      <c r="D143" s="58"/>
      <c r="E143" s="58"/>
      <c r="F143" s="58">
        <v>24.6</v>
      </c>
      <c r="G143" s="58"/>
      <c r="H143" s="58"/>
      <c r="I143" s="58"/>
      <c r="J143" s="58">
        <v>30</v>
      </c>
      <c r="K143" s="58"/>
      <c r="L143" s="58"/>
      <c r="M143" s="59">
        <f t="shared" si="28"/>
        <v>54.6</v>
      </c>
      <c r="N143" s="65"/>
      <c r="O143" s="66" t="s">
        <v>114</v>
      </c>
      <c r="P143" s="67"/>
    </row>
    <row r="144" spans="2:18" s="1" customFormat="1" ht="15.75" x14ac:dyDescent="0.25">
      <c r="B144" s="68" t="s">
        <v>448</v>
      </c>
      <c r="C144" s="92" t="s">
        <v>112</v>
      </c>
      <c r="D144" s="93"/>
      <c r="E144" s="93"/>
      <c r="F144" s="93">
        <v>24.6</v>
      </c>
      <c r="G144" s="93"/>
      <c r="H144" s="93"/>
      <c r="I144" s="93"/>
      <c r="J144" s="93">
        <v>30</v>
      </c>
      <c r="K144" s="93"/>
      <c r="L144" s="93"/>
      <c r="M144" s="94">
        <f t="shared" si="28"/>
        <v>54.6</v>
      </c>
      <c r="N144" s="69" t="s">
        <v>114</v>
      </c>
      <c r="O144" s="66" t="s">
        <v>114</v>
      </c>
      <c r="P144" s="70" t="s">
        <v>114</v>
      </c>
    </row>
    <row r="145" spans="2:18" s="1" customFormat="1" ht="6" customHeight="1" x14ac:dyDescent="0.25"/>
    <row r="146" spans="2:18" s="1" customFormat="1" ht="15.75" x14ac:dyDescent="0.25">
      <c r="B146" s="56" t="s">
        <v>155</v>
      </c>
      <c r="C146" s="57" t="s">
        <v>110</v>
      </c>
      <c r="D146" s="58"/>
      <c r="E146" s="58"/>
      <c r="F146" s="58">
        <v>7.2</v>
      </c>
      <c r="G146" s="58"/>
      <c r="H146" s="58"/>
      <c r="I146" s="58"/>
      <c r="J146" s="58">
        <v>30</v>
      </c>
      <c r="K146" s="58"/>
      <c r="L146" s="58"/>
      <c r="M146" s="59">
        <f t="shared" ref="M146:M148" si="29">SUM(D146:L146)</f>
        <v>37.200000000000003</v>
      </c>
      <c r="N146" s="60"/>
      <c r="O146" s="61" t="s">
        <v>114</v>
      </c>
      <c r="P146" s="62"/>
    </row>
    <row r="147" spans="2:18" s="1" customFormat="1" ht="15.75" x14ac:dyDescent="0.25">
      <c r="B147" s="64" t="s">
        <v>451</v>
      </c>
      <c r="C147" s="57" t="s">
        <v>111</v>
      </c>
      <c r="D147" s="58"/>
      <c r="E147" s="58"/>
      <c r="F147" s="58">
        <v>7.2</v>
      </c>
      <c r="G147" s="58"/>
      <c r="H147" s="58"/>
      <c r="I147" s="58"/>
      <c r="J147" s="58">
        <v>30</v>
      </c>
      <c r="K147" s="58"/>
      <c r="L147" s="58"/>
      <c r="M147" s="59">
        <f t="shared" si="29"/>
        <v>37.200000000000003</v>
      </c>
      <c r="N147" s="65"/>
      <c r="O147" s="66" t="s">
        <v>114</v>
      </c>
      <c r="P147" s="67"/>
    </row>
    <row r="148" spans="2:18" s="1" customFormat="1" ht="15.75" x14ac:dyDescent="0.25">
      <c r="B148" s="68" t="s">
        <v>448</v>
      </c>
      <c r="C148" s="92" t="s">
        <v>112</v>
      </c>
      <c r="D148" s="93"/>
      <c r="E148" s="93"/>
      <c r="F148" s="93">
        <v>7.2</v>
      </c>
      <c r="G148" s="93"/>
      <c r="H148" s="93"/>
      <c r="I148" s="93"/>
      <c r="J148" s="93">
        <v>30</v>
      </c>
      <c r="K148" s="93"/>
      <c r="L148" s="93"/>
      <c r="M148" s="94">
        <f t="shared" si="29"/>
        <v>37.200000000000003</v>
      </c>
      <c r="N148" s="69" t="s">
        <v>114</v>
      </c>
      <c r="O148" s="66" t="s">
        <v>114</v>
      </c>
      <c r="P148" s="70" t="s">
        <v>114</v>
      </c>
    </row>
    <row r="150" spans="2:18" s="1" customFormat="1" ht="15.75" x14ac:dyDescent="0.25">
      <c r="B150" s="56" t="s">
        <v>155</v>
      </c>
      <c r="C150" s="57" t="s">
        <v>110</v>
      </c>
      <c r="D150" s="58"/>
      <c r="E150" s="58"/>
      <c r="F150" s="58">
        <v>22.8</v>
      </c>
      <c r="G150" s="58"/>
      <c r="H150" s="58"/>
      <c r="I150" s="58"/>
      <c r="J150" s="58">
        <v>30</v>
      </c>
      <c r="K150" s="58"/>
      <c r="L150" s="58"/>
      <c r="M150" s="59">
        <f>SUM(D150:L150)</f>
        <v>52.8</v>
      </c>
      <c r="N150" s="60"/>
      <c r="O150" s="61" t="s">
        <v>114</v>
      </c>
      <c r="P150" s="62"/>
      <c r="Q150" s="63"/>
      <c r="R150" s="63"/>
    </row>
    <row r="151" spans="2:18" s="1" customFormat="1" ht="22.5" x14ac:dyDescent="0.25">
      <c r="B151" s="120" t="s">
        <v>452</v>
      </c>
      <c r="C151" s="57" t="s">
        <v>111</v>
      </c>
      <c r="D151" s="58"/>
      <c r="E151" s="58"/>
      <c r="F151" s="58">
        <v>19.2</v>
      </c>
      <c r="G151" s="58"/>
      <c r="H151" s="58"/>
      <c r="I151" s="58"/>
      <c r="J151" s="58">
        <v>30</v>
      </c>
      <c r="K151" s="58"/>
      <c r="L151" s="58"/>
      <c r="M151" s="59">
        <f t="shared" ref="M151:M152" si="30">SUM(D151:L151)</f>
        <v>49.2</v>
      </c>
      <c r="N151" s="65" t="s">
        <v>184</v>
      </c>
      <c r="O151" s="66" t="s">
        <v>114</v>
      </c>
      <c r="P151" s="67"/>
      <c r="Q151" s="63"/>
      <c r="R151" s="63"/>
    </row>
    <row r="152" spans="2:18" s="1" customFormat="1" ht="15.75" x14ac:dyDescent="0.25">
      <c r="B152" s="68" t="s">
        <v>448</v>
      </c>
      <c r="C152" s="92" t="s">
        <v>112</v>
      </c>
      <c r="D152" s="93"/>
      <c r="E152" s="93"/>
      <c r="F152" s="93">
        <v>19.2</v>
      </c>
      <c r="G152" s="93"/>
      <c r="H152" s="93"/>
      <c r="I152" s="93"/>
      <c r="J152" s="93">
        <v>30</v>
      </c>
      <c r="K152" s="93"/>
      <c r="L152" s="93"/>
      <c r="M152" s="94">
        <f t="shared" si="30"/>
        <v>49.2</v>
      </c>
      <c r="N152" s="69" t="s">
        <v>183</v>
      </c>
      <c r="O152" s="66" t="s">
        <v>114</v>
      </c>
      <c r="P152" s="70" t="s">
        <v>114</v>
      </c>
      <c r="Q152" s="63"/>
      <c r="R152" s="63"/>
    </row>
    <row r="153" spans="2:18" s="1" customFormat="1" ht="5.25" customHeight="1" x14ac:dyDescent="0.25">
      <c r="B153" s="71"/>
      <c r="C153" s="72"/>
      <c r="D153" s="72"/>
      <c r="E153" s="72"/>
      <c r="F153" s="72"/>
      <c r="G153" s="72"/>
      <c r="H153" s="72"/>
      <c r="I153" s="72"/>
      <c r="J153" s="72"/>
      <c r="K153" s="72"/>
      <c r="L153" s="72"/>
      <c r="N153" s="73"/>
      <c r="O153" s="73"/>
      <c r="P153" s="41"/>
      <c r="Q153" s="41"/>
      <c r="R153" s="41"/>
    </row>
    <row r="154" spans="2:18" s="1" customFormat="1" ht="15.75" x14ac:dyDescent="0.25">
      <c r="B154" s="56" t="s">
        <v>153</v>
      </c>
      <c r="C154" s="57" t="s">
        <v>110</v>
      </c>
      <c r="D154" s="58"/>
      <c r="E154" s="58"/>
      <c r="F154" s="58">
        <v>29.4</v>
      </c>
      <c r="G154" s="58"/>
      <c r="H154" s="58"/>
      <c r="I154" s="58"/>
      <c r="J154" s="58">
        <v>30</v>
      </c>
      <c r="K154" s="58">
        <v>3</v>
      </c>
      <c r="L154" s="58"/>
      <c r="M154" s="59">
        <f t="shared" ref="M154:M156" si="31">SUM(D154:L154)</f>
        <v>62.4</v>
      </c>
      <c r="N154" s="60"/>
      <c r="O154" s="61" t="s">
        <v>114</v>
      </c>
      <c r="P154" s="62"/>
      <c r="Q154" s="63"/>
      <c r="R154" s="63"/>
    </row>
    <row r="155" spans="2:18" s="1" customFormat="1" ht="15.75" x14ac:dyDescent="0.25">
      <c r="B155" s="64" t="s">
        <v>453</v>
      </c>
      <c r="C155" s="57" t="s">
        <v>111</v>
      </c>
      <c r="D155" s="58"/>
      <c r="E155" s="58"/>
      <c r="F155" s="58">
        <v>29.4</v>
      </c>
      <c r="G155" s="58"/>
      <c r="H155" s="58"/>
      <c r="I155" s="58"/>
      <c r="J155" s="58">
        <v>30</v>
      </c>
      <c r="K155" s="58">
        <v>3</v>
      </c>
      <c r="L155" s="58"/>
      <c r="M155" s="59">
        <f t="shared" si="31"/>
        <v>62.4</v>
      </c>
      <c r="N155" s="65"/>
      <c r="O155" s="66" t="s">
        <v>114</v>
      </c>
      <c r="P155" s="67"/>
      <c r="Q155" s="63"/>
      <c r="R155" s="63"/>
    </row>
    <row r="156" spans="2:18" s="1" customFormat="1" ht="15.75" x14ac:dyDescent="0.25">
      <c r="B156" s="68" t="s">
        <v>448</v>
      </c>
      <c r="C156" s="92" t="s">
        <v>112</v>
      </c>
      <c r="D156" s="93"/>
      <c r="E156" s="93"/>
      <c r="F156" s="93">
        <v>29.4</v>
      </c>
      <c r="G156" s="93"/>
      <c r="H156" s="93"/>
      <c r="I156" s="93"/>
      <c r="J156" s="93">
        <v>30</v>
      </c>
      <c r="K156" s="93">
        <v>3</v>
      </c>
      <c r="L156" s="93"/>
      <c r="M156" s="94">
        <f t="shared" si="31"/>
        <v>62.4</v>
      </c>
      <c r="N156" s="69" t="s">
        <v>114</v>
      </c>
      <c r="O156" s="66" t="s">
        <v>114</v>
      </c>
      <c r="P156" s="70" t="s">
        <v>114</v>
      </c>
      <c r="Q156" s="63"/>
      <c r="R156" s="63"/>
    </row>
    <row r="157" spans="2:18" s="1" customFormat="1" ht="5.25" customHeight="1" x14ac:dyDescent="0.25">
      <c r="B157" s="71"/>
      <c r="C157" s="72"/>
      <c r="D157" s="72"/>
      <c r="E157" s="72"/>
      <c r="F157" s="72"/>
      <c r="G157" s="72"/>
      <c r="H157" s="72"/>
      <c r="I157" s="72"/>
      <c r="J157" s="72"/>
      <c r="K157" s="72"/>
      <c r="L157" s="72"/>
      <c r="M157" s="72"/>
      <c r="N157" s="73"/>
      <c r="O157" s="73"/>
      <c r="P157" s="41"/>
      <c r="Q157" s="41"/>
      <c r="R157" s="41"/>
    </row>
    <row r="158" spans="2:18" s="1" customFormat="1" ht="15.75" x14ac:dyDescent="0.25">
      <c r="B158" s="56" t="s">
        <v>150</v>
      </c>
      <c r="C158" s="57" t="s">
        <v>110</v>
      </c>
      <c r="D158" s="58"/>
      <c r="E158" s="58"/>
      <c r="F158" s="58">
        <v>30</v>
      </c>
      <c r="G158" s="58"/>
      <c r="H158" s="58"/>
      <c r="I158" s="58"/>
      <c r="J158" s="58">
        <v>30</v>
      </c>
      <c r="K158" s="58"/>
      <c r="L158" s="58"/>
      <c r="M158" s="59">
        <f>SUM(D158:L158)</f>
        <v>60</v>
      </c>
      <c r="N158" s="60"/>
      <c r="O158" s="61" t="s">
        <v>114</v>
      </c>
      <c r="P158" s="62"/>
    </row>
    <row r="159" spans="2:18" s="1" customFormat="1" ht="15.75" x14ac:dyDescent="0.25">
      <c r="B159" s="64" t="s">
        <v>455</v>
      </c>
      <c r="C159" s="57" t="s">
        <v>111</v>
      </c>
      <c r="D159" s="58"/>
      <c r="E159" s="58"/>
      <c r="F159" s="58">
        <v>30</v>
      </c>
      <c r="G159" s="58"/>
      <c r="H159" s="58"/>
      <c r="I159" s="58"/>
      <c r="J159" s="58">
        <v>30</v>
      </c>
      <c r="K159" s="58"/>
      <c r="L159" s="58"/>
      <c r="M159" s="59">
        <f t="shared" ref="M159:M160" si="32">SUM(D159:L159)</f>
        <v>60</v>
      </c>
      <c r="N159" s="65"/>
      <c r="O159" s="66" t="s">
        <v>114</v>
      </c>
      <c r="P159" s="67"/>
    </row>
    <row r="160" spans="2:18" s="1" customFormat="1" ht="15.75" x14ac:dyDescent="0.25">
      <c r="B160" s="68" t="s">
        <v>454</v>
      </c>
      <c r="C160" s="92" t="s">
        <v>112</v>
      </c>
      <c r="D160" s="93"/>
      <c r="E160" s="93"/>
      <c r="F160" s="93">
        <v>30</v>
      </c>
      <c r="G160" s="93"/>
      <c r="H160" s="93"/>
      <c r="I160" s="93"/>
      <c r="J160" s="93">
        <v>30</v>
      </c>
      <c r="K160" s="93"/>
      <c r="L160" s="93"/>
      <c r="M160" s="94">
        <f t="shared" si="32"/>
        <v>60</v>
      </c>
      <c r="N160" s="69" t="s">
        <v>114</v>
      </c>
      <c r="O160" s="66" t="s">
        <v>114</v>
      </c>
      <c r="P160" s="70" t="s">
        <v>114</v>
      </c>
    </row>
    <row r="161" spans="2:16" s="1" customFormat="1" ht="6.75" customHeight="1" x14ac:dyDescent="0.25"/>
    <row r="162" spans="2:16" s="1" customFormat="1" ht="15.75" x14ac:dyDescent="0.25">
      <c r="B162" s="56" t="s">
        <v>150</v>
      </c>
      <c r="C162" s="57" t="s">
        <v>110</v>
      </c>
      <c r="D162" s="58"/>
      <c r="E162" s="58"/>
      <c r="F162" s="58">
        <v>28.8</v>
      </c>
      <c r="G162" s="58"/>
      <c r="H162" s="58"/>
      <c r="I162" s="58"/>
      <c r="J162" s="58">
        <v>30</v>
      </c>
      <c r="K162" s="58"/>
      <c r="L162" s="58"/>
      <c r="M162" s="59">
        <f t="shared" ref="M162:M164" si="33">SUM(D162:L162)</f>
        <v>58.8</v>
      </c>
      <c r="N162" s="60"/>
      <c r="O162" s="61" t="s">
        <v>114</v>
      </c>
      <c r="P162" s="62"/>
    </row>
    <row r="163" spans="2:16" s="1" customFormat="1" ht="15.75" x14ac:dyDescent="0.25">
      <c r="B163" s="64" t="s">
        <v>456</v>
      </c>
      <c r="C163" s="57" t="s">
        <v>111</v>
      </c>
      <c r="D163" s="58"/>
      <c r="E163" s="58"/>
      <c r="F163" s="58">
        <v>28.8</v>
      </c>
      <c r="G163" s="58"/>
      <c r="H163" s="58"/>
      <c r="I163" s="58"/>
      <c r="J163" s="58">
        <v>30</v>
      </c>
      <c r="K163" s="58"/>
      <c r="L163" s="58"/>
      <c r="M163" s="59">
        <f t="shared" si="33"/>
        <v>58.8</v>
      </c>
      <c r="N163" s="65"/>
      <c r="O163" s="66" t="s">
        <v>114</v>
      </c>
      <c r="P163" s="67"/>
    </row>
    <row r="164" spans="2:16" s="1" customFormat="1" ht="15.75" x14ac:dyDescent="0.25">
      <c r="B164" s="68" t="s">
        <v>454</v>
      </c>
      <c r="C164" s="92" t="s">
        <v>112</v>
      </c>
      <c r="D164" s="93"/>
      <c r="E164" s="93"/>
      <c r="F164" s="93">
        <v>28.8</v>
      </c>
      <c r="G164" s="93"/>
      <c r="H164" s="93"/>
      <c r="I164" s="93"/>
      <c r="J164" s="93">
        <v>30</v>
      </c>
      <c r="K164" s="93"/>
      <c r="L164" s="93"/>
      <c r="M164" s="94">
        <f t="shared" si="33"/>
        <v>58.8</v>
      </c>
      <c r="N164" s="69" t="s">
        <v>114</v>
      </c>
      <c r="O164" s="66" t="s">
        <v>114</v>
      </c>
      <c r="P164" s="70" t="s">
        <v>114</v>
      </c>
    </row>
    <row r="165" spans="2:16" s="1" customFormat="1" ht="6" customHeight="1" x14ac:dyDescent="0.25"/>
    <row r="166" spans="2:16" s="1" customFormat="1" ht="15.75" x14ac:dyDescent="0.25">
      <c r="B166" s="56" t="s">
        <v>155</v>
      </c>
      <c r="C166" s="57" t="s">
        <v>110</v>
      </c>
      <c r="D166" s="58"/>
      <c r="E166" s="58"/>
      <c r="F166" s="58">
        <v>16.8</v>
      </c>
      <c r="G166" s="58"/>
      <c r="H166" s="58"/>
      <c r="I166" s="58"/>
      <c r="J166" s="58">
        <v>19.8</v>
      </c>
      <c r="K166" s="58"/>
      <c r="L166" s="58"/>
      <c r="M166" s="59">
        <f t="shared" ref="M166:M168" si="34">SUM(D166:L166)</f>
        <v>36.6</v>
      </c>
      <c r="N166" s="60"/>
      <c r="O166" s="61" t="s">
        <v>114</v>
      </c>
      <c r="P166" s="62"/>
    </row>
    <row r="167" spans="2:16" s="1" customFormat="1" ht="15.75" x14ac:dyDescent="0.25">
      <c r="B167" s="64" t="s">
        <v>160</v>
      </c>
      <c r="C167" s="57" t="s">
        <v>111</v>
      </c>
      <c r="D167" s="58"/>
      <c r="E167" s="58"/>
      <c r="F167" s="58">
        <v>16.8</v>
      </c>
      <c r="G167" s="58"/>
      <c r="H167" s="58"/>
      <c r="I167" s="58"/>
      <c r="J167" s="58">
        <v>19.8</v>
      </c>
      <c r="K167" s="58"/>
      <c r="L167" s="58"/>
      <c r="M167" s="59">
        <f t="shared" si="34"/>
        <v>36.6</v>
      </c>
      <c r="N167" s="65"/>
      <c r="O167" s="66" t="s">
        <v>114</v>
      </c>
      <c r="P167" s="67"/>
    </row>
    <row r="168" spans="2:16" s="1" customFormat="1" ht="15.75" x14ac:dyDescent="0.25">
      <c r="B168" s="68" t="s">
        <v>454</v>
      </c>
      <c r="C168" s="92" t="s">
        <v>112</v>
      </c>
      <c r="D168" s="93"/>
      <c r="E168" s="93"/>
      <c r="F168" s="93">
        <v>16.8</v>
      </c>
      <c r="G168" s="93"/>
      <c r="H168" s="93"/>
      <c r="I168" s="93"/>
      <c r="J168" s="93">
        <v>19.8</v>
      </c>
      <c r="K168" s="93"/>
      <c r="L168" s="93"/>
      <c r="M168" s="94">
        <f t="shared" si="34"/>
        <v>36.6</v>
      </c>
      <c r="N168" s="69" t="s">
        <v>114</v>
      </c>
      <c r="O168" s="66" t="s">
        <v>114</v>
      </c>
      <c r="P168" s="70" t="s">
        <v>114</v>
      </c>
    </row>
    <row r="169" spans="2:16" s="1" customFormat="1" ht="6" customHeight="1" x14ac:dyDescent="0.25"/>
    <row r="170" spans="2:16" s="1" customFormat="1" ht="15.75" x14ac:dyDescent="0.25">
      <c r="B170" s="56" t="s">
        <v>155</v>
      </c>
      <c r="C170" s="57" t="s">
        <v>110</v>
      </c>
      <c r="D170" s="58"/>
      <c r="E170" s="58"/>
      <c r="F170" s="58">
        <v>30</v>
      </c>
      <c r="G170" s="58"/>
      <c r="H170" s="58"/>
      <c r="I170" s="58"/>
      <c r="J170" s="58">
        <v>30</v>
      </c>
      <c r="K170" s="58"/>
      <c r="L170" s="58"/>
      <c r="M170" s="59">
        <f t="shared" ref="M170:M172" si="35">SUM(D170:L170)</f>
        <v>60</v>
      </c>
      <c r="N170" s="60"/>
      <c r="O170" s="61" t="s">
        <v>114</v>
      </c>
      <c r="P170" s="62"/>
    </row>
    <row r="171" spans="2:16" s="1" customFormat="1" ht="15.75" x14ac:dyDescent="0.25">
      <c r="B171" s="120" t="s">
        <v>457</v>
      </c>
      <c r="C171" s="57" t="s">
        <v>111</v>
      </c>
      <c r="D171" s="58"/>
      <c r="E171" s="58"/>
      <c r="F171" s="58">
        <v>30</v>
      </c>
      <c r="G171" s="58"/>
      <c r="H171" s="58"/>
      <c r="I171" s="58"/>
      <c r="J171" s="58">
        <v>30</v>
      </c>
      <c r="K171" s="58"/>
      <c r="L171" s="58"/>
      <c r="M171" s="59">
        <f t="shared" si="35"/>
        <v>60</v>
      </c>
      <c r="N171" s="65"/>
      <c r="O171" s="66" t="s">
        <v>114</v>
      </c>
      <c r="P171" s="67"/>
    </row>
    <row r="172" spans="2:16" s="1" customFormat="1" ht="15.75" x14ac:dyDescent="0.25">
      <c r="B172" s="68" t="s">
        <v>454</v>
      </c>
      <c r="C172" s="92" t="s">
        <v>112</v>
      </c>
      <c r="D172" s="93"/>
      <c r="E172" s="93"/>
      <c r="F172" s="93">
        <v>30</v>
      </c>
      <c r="G172" s="93"/>
      <c r="H172" s="93"/>
      <c r="I172" s="93"/>
      <c r="J172" s="93">
        <v>30</v>
      </c>
      <c r="K172" s="93"/>
      <c r="L172" s="93"/>
      <c r="M172" s="94">
        <f t="shared" si="35"/>
        <v>60</v>
      </c>
      <c r="N172" s="69" t="s">
        <v>114</v>
      </c>
      <c r="O172" s="66" t="s">
        <v>114</v>
      </c>
      <c r="P172" s="70" t="s">
        <v>114</v>
      </c>
    </row>
    <row r="173" spans="2:16" s="1" customFormat="1" ht="6" customHeight="1" x14ac:dyDescent="0.25"/>
    <row r="174" spans="2:16" s="1" customFormat="1" ht="15.75" x14ac:dyDescent="0.25">
      <c r="B174" s="56" t="s">
        <v>150</v>
      </c>
      <c r="C174" s="57" t="s">
        <v>110</v>
      </c>
      <c r="D174" s="58"/>
      <c r="E174" s="58"/>
      <c r="F174" s="58">
        <v>30</v>
      </c>
      <c r="G174" s="58"/>
      <c r="H174" s="58"/>
      <c r="I174" s="58"/>
      <c r="J174" s="58">
        <v>13.5</v>
      </c>
      <c r="K174" s="58">
        <v>20</v>
      </c>
      <c r="L174" s="58"/>
      <c r="M174" s="59">
        <f t="shared" ref="M174:M176" si="36">SUM(D174:L174)</f>
        <v>63.5</v>
      </c>
      <c r="N174" s="60"/>
      <c r="O174" s="61" t="s">
        <v>114</v>
      </c>
      <c r="P174" s="62"/>
    </row>
    <row r="175" spans="2:16" s="1" customFormat="1" ht="15.75" x14ac:dyDescent="0.25">
      <c r="B175" s="64" t="s">
        <v>458</v>
      </c>
      <c r="C175" s="57" t="s">
        <v>111</v>
      </c>
      <c r="D175" s="58"/>
      <c r="E175" s="58"/>
      <c r="F175" s="58">
        <v>30</v>
      </c>
      <c r="G175" s="58"/>
      <c r="H175" s="58"/>
      <c r="I175" s="58"/>
      <c r="J175" s="58">
        <v>13.5</v>
      </c>
      <c r="K175" s="58">
        <v>20</v>
      </c>
      <c r="L175" s="58"/>
      <c r="M175" s="59">
        <f t="shared" si="36"/>
        <v>63.5</v>
      </c>
      <c r="N175" s="65"/>
      <c r="O175" s="66" t="s">
        <v>114</v>
      </c>
      <c r="P175" s="67"/>
    </row>
    <row r="176" spans="2:16" s="1" customFormat="1" ht="15.75" x14ac:dyDescent="0.25">
      <c r="B176" s="68" t="s">
        <v>454</v>
      </c>
      <c r="C176" s="92" t="s">
        <v>112</v>
      </c>
      <c r="D176" s="93"/>
      <c r="E176" s="93"/>
      <c r="F176" s="93">
        <v>30</v>
      </c>
      <c r="G176" s="93"/>
      <c r="H176" s="93"/>
      <c r="I176" s="93"/>
      <c r="J176" s="93">
        <v>13.5</v>
      </c>
      <c r="K176" s="93">
        <v>20</v>
      </c>
      <c r="L176" s="93"/>
      <c r="M176" s="94">
        <f t="shared" si="36"/>
        <v>63.5</v>
      </c>
      <c r="N176" s="69" t="s">
        <v>114</v>
      </c>
      <c r="O176" s="66" t="s">
        <v>114</v>
      </c>
      <c r="P176" s="70" t="s">
        <v>114</v>
      </c>
    </row>
    <row r="178" spans="2:18" s="1" customFormat="1" ht="15.75" x14ac:dyDescent="0.25">
      <c r="B178" s="56" t="s">
        <v>155</v>
      </c>
      <c r="C178" s="57" t="s">
        <v>110</v>
      </c>
      <c r="D178" s="58"/>
      <c r="E178" s="58"/>
      <c r="F178" s="58">
        <v>30</v>
      </c>
      <c r="G178" s="58"/>
      <c r="H178" s="58"/>
      <c r="I178" s="58"/>
      <c r="J178" s="58">
        <v>23.1</v>
      </c>
      <c r="K178" s="58"/>
      <c r="L178" s="58"/>
      <c r="M178" s="59">
        <f>SUM(D178:L178)</f>
        <v>53.1</v>
      </c>
      <c r="N178" s="60"/>
      <c r="O178" s="61" t="s">
        <v>114</v>
      </c>
      <c r="P178" s="62"/>
      <c r="Q178" s="63"/>
      <c r="R178" s="63"/>
    </row>
    <row r="179" spans="2:18" s="1" customFormat="1" ht="15.75" x14ac:dyDescent="0.25">
      <c r="B179" s="64" t="s">
        <v>459</v>
      </c>
      <c r="C179" s="57" t="s">
        <v>111</v>
      </c>
      <c r="D179" s="58"/>
      <c r="E179" s="58"/>
      <c r="F179" s="58">
        <v>30</v>
      </c>
      <c r="G179" s="58"/>
      <c r="H179" s="58"/>
      <c r="I179" s="58"/>
      <c r="J179" s="58">
        <v>23.1</v>
      </c>
      <c r="K179" s="58"/>
      <c r="L179" s="58"/>
      <c r="M179" s="59">
        <f t="shared" ref="M179:M180" si="37">SUM(D179:L179)</f>
        <v>53.1</v>
      </c>
      <c r="N179" s="65"/>
      <c r="O179" s="66" t="s">
        <v>114</v>
      </c>
      <c r="P179" s="67"/>
      <c r="Q179" s="63"/>
      <c r="R179" s="63"/>
    </row>
    <row r="180" spans="2:18" s="1" customFormat="1" ht="15.75" x14ac:dyDescent="0.25">
      <c r="B180" s="68" t="s">
        <v>454</v>
      </c>
      <c r="C180" s="92" t="s">
        <v>112</v>
      </c>
      <c r="D180" s="93"/>
      <c r="E180" s="93"/>
      <c r="F180" s="93">
        <v>30</v>
      </c>
      <c r="G180" s="93"/>
      <c r="H180" s="93"/>
      <c r="I180" s="93"/>
      <c r="J180" s="93">
        <v>23.1</v>
      </c>
      <c r="K180" s="93"/>
      <c r="L180" s="93"/>
      <c r="M180" s="94">
        <f t="shared" si="37"/>
        <v>53.1</v>
      </c>
      <c r="N180" s="69" t="s">
        <v>114</v>
      </c>
      <c r="O180" s="66" t="s">
        <v>114</v>
      </c>
      <c r="P180" s="70" t="s">
        <v>114</v>
      </c>
      <c r="Q180" s="63"/>
      <c r="R180" s="63"/>
    </row>
    <row r="181" spans="2:18" s="1" customFormat="1" ht="5.25" customHeight="1" x14ac:dyDescent="0.25">
      <c r="B181" s="71"/>
      <c r="C181" s="72"/>
      <c r="D181" s="72"/>
      <c r="E181" s="72"/>
      <c r="F181" s="72"/>
      <c r="G181" s="72"/>
      <c r="H181" s="72"/>
      <c r="I181" s="72"/>
      <c r="J181" s="72"/>
      <c r="K181" s="72"/>
      <c r="L181" s="72"/>
      <c r="N181" s="73"/>
      <c r="O181" s="73"/>
      <c r="P181" s="41"/>
      <c r="Q181" s="41"/>
      <c r="R181" s="41"/>
    </row>
    <row r="182" spans="2:18" s="1" customFormat="1" ht="15.75" x14ac:dyDescent="0.25">
      <c r="B182" s="56" t="s">
        <v>155</v>
      </c>
      <c r="C182" s="57" t="s">
        <v>110</v>
      </c>
      <c r="D182" s="58"/>
      <c r="E182" s="58"/>
      <c r="F182" s="58">
        <v>9.6</v>
      </c>
      <c r="G182" s="58"/>
      <c r="H182" s="58"/>
      <c r="I182" s="58"/>
      <c r="J182" s="58">
        <v>30</v>
      </c>
      <c r="K182" s="58"/>
      <c r="L182" s="58"/>
      <c r="M182" s="59">
        <f t="shared" ref="M182:M184" si="38">SUM(D182:L182)</f>
        <v>39.6</v>
      </c>
      <c r="N182" s="60"/>
      <c r="O182" s="61" t="s">
        <v>114</v>
      </c>
      <c r="P182" s="62"/>
      <c r="Q182" s="63"/>
      <c r="R182" s="63"/>
    </row>
    <row r="183" spans="2:18" s="1" customFormat="1" ht="15.75" x14ac:dyDescent="0.25">
      <c r="B183" s="64" t="s">
        <v>460</v>
      </c>
      <c r="C183" s="57" t="s">
        <v>111</v>
      </c>
      <c r="D183" s="58"/>
      <c r="E183" s="58"/>
      <c r="F183" s="58">
        <v>9.6</v>
      </c>
      <c r="G183" s="58"/>
      <c r="H183" s="58"/>
      <c r="I183" s="58"/>
      <c r="J183" s="58">
        <v>30</v>
      </c>
      <c r="K183" s="58"/>
      <c r="L183" s="58"/>
      <c r="M183" s="59">
        <f t="shared" si="38"/>
        <v>39.6</v>
      </c>
      <c r="N183" s="65"/>
      <c r="O183" s="66" t="s">
        <v>114</v>
      </c>
      <c r="P183" s="67"/>
      <c r="Q183" s="63"/>
      <c r="R183" s="63"/>
    </row>
    <row r="184" spans="2:18" s="1" customFormat="1" ht="15.75" x14ac:dyDescent="0.25">
      <c r="B184" s="68" t="s">
        <v>454</v>
      </c>
      <c r="C184" s="92" t="s">
        <v>112</v>
      </c>
      <c r="D184" s="93"/>
      <c r="E184" s="93"/>
      <c r="F184" s="93">
        <v>9.6</v>
      </c>
      <c r="G184" s="93"/>
      <c r="H184" s="93"/>
      <c r="I184" s="93"/>
      <c r="J184" s="93">
        <v>30</v>
      </c>
      <c r="K184" s="93"/>
      <c r="L184" s="93"/>
      <c r="M184" s="94">
        <f t="shared" si="38"/>
        <v>39.6</v>
      </c>
      <c r="N184" s="69" t="s">
        <v>114</v>
      </c>
      <c r="O184" s="66" t="s">
        <v>114</v>
      </c>
      <c r="P184" s="70" t="s">
        <v>114</v>
      </c>
      <c r="Q184" s="63"/>
      <c r="R184" s="63"/>
    </row>
    <row r="185" spans="2:18" s="1" customFormat="1" ht="5.25" customHeight="1" x14ac:dyDescent="0.25">
      <c r="B185" s="71"/>
      <c r="C185" s="72"/>
      <c r="D185" s="72"/>
      <c r="E185" s="72"/>
      <c r="F185" s="72"/>
      <c r="G185" s="72"/>
      <c r="H185" s="72"/>
      <c r="I185" s="72"/>
      <c r="J185" s="72"/>
      <c r="K185" s="72"/>
      <c r="L185" s="72"/>
      <c r="M185" s="72"/>
      <c r="N185" s="73"/>
      <c r="O185" s="73"/>
      <c r="P185" s="41"/>
      <c r="Q185" s="41"/>
      <c r="R185" s="41"/>
    </row>
    <row r="186" spans="2:18" s="1" customFormat="1" ht="15.75" x14ac:dyDescent="0.25">
      <c r="B186" s="56" t="s">
        <v>153</v>
      </c>
      <c r="C186" s="57" t="s">
        <v>110</v>
      </c>
      <c r="D186" s="58"/>
      <c r="E186" s="58"/>
      <c r="F186" s="58">
        <v>27</v>
      </c>
      <c r="G186" s="58"/>
      <c r="H186" s="58"/>
      <c r="I186" s="58"/>
      <c r="J186" s="58">
        <v>11.4</v>
      </c>
      <c r="K186" s="58"/>
      <c r="L186" s="58"/>
      <c r="M186" s="59">
        <f>SUM(D186:L186)</f>
        <v>38.4</v>
      </c>
      <c r="N186" s="60"/>
      <c r="O186" s="61" t="s">
        <v>114</v>
      </c>
      <c r="P186" s="62"/>
    </row>
    <row r="187" spans="2:18" s="1" customFormat="1" ht="15.75" x14ac:dyDescent="0.25">
      <c r="B187" s="64" t="s">
        <v>461</v>
      </c>
      <c r="C187" s="57" t="s">
        <v>111</v>
      </c>
      <c r="D187" s="58"/>
      <c r="E187" s="58"/>
      <c r="F187" s="58">
        <v>27</v>
      </c>
      <c r="G187" s="58"/>
      <c r="H187" s="58"/>
      <c r="I187" s="58"/>
      <c r="J187" s="58">
        <v>11.4</v>
      </c>
      <c r="K187" s="58"/>
      <c r="L187" s="58"/>
      <c r="M187" s="59">
        <f t="shared" ref="M187:M188" si="39">SUM(D187:L187)</f>
        <v>38.4</v>
      </c>
      <c r="N187" s="65"/>
      <c r="O187" s="66" t="s">
        <v>114</v>
      </c>
      <c r="P187" s="67"/>
    </row>
    <row r="188" spans="2:18" s="1" customFormat="1" ht="15.75" x14ac:dyDescent="0.25">
      <c r="B188" s="68" t="s">
        <v>454</v>
      </c>
      <c r="C188" s="92" t="s">
        <v>112</v>
      </c>
      <c r="D188" s="93"/>
      <c r="E188" s="93"/>
      <c r="F188" s="93">
        <v>27</v>
      </c>
      <c r="G188" s="93"/>
      <c r="H188" s="93"/>
      <c r="I188" s="93"/>
      <c r="J188" s="93">
        <v>11.4</v>
      </c>
      <c r="K188" s="93"/>
      <c r="L188" s="93"/>
      <c r="M188" s="94">
        <f t="shared" si="39"/>
        <v>38.4</v>
      </c>
      <c r="N188" s="69" t="s">
        <v>114</v>
      </c>
      <c r="O188" s="66" t="s">
        <v>114</v>
      </c>
      <c r="P188" s="70" t="s">
        <v>114</v>
      </c>
    </row>
    <row r="189" spans="2:18" s="1" customFormat="1" ht="6.75" customHeight="1" x14ac:dyDescent="0.25"/>
    <row r="190" spans="2:18" s="1" customFormat="1" ht="15.75" x14ac:dyDescent="0.25">
      <c r="B190" s="56" t="s">
        <v>153</v>
      </c>
      <c r="C190" s="57" t="s">
        <v>110</v>
      </c>
      <c r="D190" s="58"/>
      <c r="E190" s="58"/>
      <c r="F190" s="58">
        <v>30</v>
      </c>
      <c r="G190" s="58"/>
      <c r="H190" s="58"/>
      <c r="I190" s="58"/>
      <c r="J190" s="58"/>
      <c r="K190" s="58"/>
      <c r="L190" s="58"/>
      <c r="M190" s="59">
        <f t="shared" ref="M190:M192" si="40">SUM(D190:L190)</f>
        <v>30</v>
      </c>
      <c r="N190" s="60"/>
      <c r="O190" s="61" t="s">
        <v>114</v>
      </c>
      <c r="P190" s="62"/>
    </row>
    <row r="191" spans="2:18" s="1" customFormat="1" ht="15.75" x14ac:dyDescent="0.25">
      <c r="B191" s="64" t="s">
        <v>462</v>
      </c>
      <c r="C191" s="57" t="s">
        <v>111</v>
      </c>
      <c r="D191" s="58"/>
      <c r="E191" s="58"/>
      <c r="F191" s="58">
        <v>30</v>
      </c>
      <c r="G191" s="58"/>
      <c r="H191" s="58"/>
      <c r="I191" s="58"/>
      <c r="J191" s="58"/>
      <c r="K191" s="58"/>
      <c r="L191" s="58"/>
      <c r="M191" s="59">
        <f t="shared" si="40"/>
        <v>30</v>
      </c>
      <c r="N191" s="65"/>
      <c r="O191" s="66" t="s">
        <v>114</v>
      </c>
      <c r="P191" s="67"/>
    </row>
    <row r="192" spans="2:18" s="1" customFormat="1" ht="15.75" x14ac:dyDescent="0.25">
      <c r="B192" s="68" t="s">
        <v>454</v>
      </c>
      <c r="C192" s="92" t="s">
        <v>112</v>
      </c>
      <c r="D192" s="93"/>
      <c r="E192" s="93"/>
      <c r="F192" s="93">
        <v>30</v>
      </c>
      <c r="G192" s="93"/>
      <c r="H192" s="93"/>
      <c r="I192" s="93"/>
      <c r="J192" s="93"/>
      <c r="K192" s="93"/>
      <c r="L192" s="93"/>
      <c r="M192" s="94">
        <f t="shared" si="40"/>
        <v>30</v>
      </c>
      <c r="N192" s="69" t="s">
        <v>114</v>
      </c>
      <c r="O192" s="66" t="s">
        <v>114</v>
      </c>
      <c r="P192" s="70" t="s">
        <v>114</v>
      </c>
    </row>
    <row r="193" spans="2:18" s="1" customFormat="1" ht="6" customHeight="1" x14ac:dyDescent="0.25"/>
    <row r="194" spans="2:18" s="1" customFormat="1" ht="15.75" x14ac:dyDescent="0.25">
      <c r="B194" s="56" t="s">
        <v>153</v>
      </c>
      <c r="C194" s="57" t="s">
        <v>110</v>
      </c>
      <c r="D194" s="58"/>
      <c r="E194" s="58"/>
      <c r="F194" s="58">
        <v>23.4</v>
      </c>
      <c r="G194" s="58"/>
      <c r="H194" s="58"/>
      <c r="I194" s="58"/>
      <c r="J194" s="58">
        <v>7.8</v>
      </c>
      <c r="K194" s="58"/>
      <c r="L194" s="58"/>
      <c r="M194" s="59">
        <f t="shared" ref="M194:M196" si="41">SUM(D194:L194)</f>
        <v>31.2</v>
      </c>
      <c r="N194" s="60"/>
      <c r="O194" s="61" t="s">
        <v>114</v>
      </c>
      <c r="P194" s="62"/>
    </row>
    <row r="195" spans="2:18" s="1" customFormat="1" ht="15.75" x14ac:dyDescent="0.25">
      <c r="B195" s="64" t="s">
        <v>463</v>
      </c>
      <c r="C195" s="57" t="s">
        <v>111</v>
      </c>
      <c r="D195" s="58"/>
      <c r="E195" s="58"/>
      <c r="F195" s="58">
        <v>23.4</v>
      </c>
      <c r="G195" s="58"/>
      <c r="H195" s="58"/>
      <c r="I195" s="58"/>
      <c r="J195" s="58">
        <v>7.8</v>
      </c>
      <c r="K195" s="58"/>
      <c r="L195" s="58"/>
      <c r="M195" s="59">
        <f t="shared" si="41"/>
        <v>31.2</v>
      </c>
      <c r="N195" s="65"/>
      <c r="O195" s="66" t="s">
        <v>114</v>
      </c>
      <c r="P195" s="67"/>
    </row>
    <row r="196" spans="2:18" s="1" customFormat="1" ht="15.75" x14ac:dyDescent="0.25">
      <c r="B196" s="68" t="s">
        <v>454</v>
      </c>
      <c r="C196" s="92" t="s">
        <v>112</v>
      </c>
      <c r="D196" s="93"/>
      <c r="E196" s="93"/>
      <c r="F196" s="93">
        <v>23.4</v>
      </c>
      <c r="G196" s="93"/>
      <c r="H196" s="93"/>
      <c r="I196" s="93"/>
      <c r="J196" s="93">
        <v>7.8</v>
      </c>
      <c r="K196" s="93"/>
      <c r="L196" s="93"/>
      <c r="M196" s="94">
        <f t="shared" si="41"/>
        <v>31.2</v>
      </c>
      <c r="N196" s="69" t="s">
        <v>114</v>
      </c>
      <c r="O196" s="66" t="s">
        <v>114</v>
      </c>
      <c r="P196" s="70" t="s">
        <v>114</v>
      </c>
    </row>
    <row r="197" spans="2:18" s="1" customFormat="1" ht="6" customHeight="1" x14ac:dyDescent="0.25"/>
    <row r="198" spans="2:18" s="1" customFormat="1" ht="15.75" x14ac:dyDescent="0.25">
      <c r="B198" s="56" t="s">
        <v>150</v>
      </c>
      <c r="C198" s="57" t="s">
        <v>110</v>
      </c>
      <c r="D198" s="58"/>
      <c r="E198" s="58"/>
      <c r="F198" s="58">
        <v>17.925000000000001</v>
      </c>
      <c r="G198" s="58"/>
      <c r="H198" s="58"/>
      <c r="I198" s="58"/>
      <c r="J198" s="58">
        <v>30</v>
      </c>
      <c r="K198" s="58"/>
      <c r="L198" s="58"/>
      <c r="M198" s="59">
        <f t="shared" ref="M198:M200" si="42">SUM(D198:L198)</f>
        <v>47.924999999999997</v>
      </c>
      <c r="N198" s="60"/>
      <c r="O198" s="61" t="s">
        <v>114</v>
      </c>
      <c r="P198" s="62"/>
    </row>
    <row r="199" spans="2:18" s="1" customFormat="1" ht="15.75" x14ac:dyDescent="0.25">
      <c r="B199" s="64" t="s">
        <v>465</v>
      </c>
      <c r="C199" s="57" t="s">
        <v>111</v>
      </c>
      <c r="D199" s="58"/>
      <c r="E199" s="58"/>
      <c r="F199" s="58">
        <v>17.925000000000001</v>
      </c>
      <c r="G199" s="58"/>
      <c r="H199" s="58"/>
      <c r="I199" s="58"/>
      <c r="J199" s="58">
        <v>30</v>
      </c>
      <c r="K199" s="58"/>
      <c r="L199" s="58"/>
      <c r="M199" s="59">
        <f t="shared" si="42"/>
        <v>47.924999999999997</v>
      </c>
      <c r="N199" s="65"/>
      <c r="O199" s="66" t="s">
        <v>114</v>
      </c>
      <c r="P199" s="67"/>
    </row>
    <row r="200" spans="2:18" s="1" customFormat="1" ht="15.75" x14ac:dyDescent="0.25">
      <c r="B200" s="68" t="s">
        <v>464</v>
      </c>
      <c r="C200" s="92" t="s">
        <v>112</v>
      </c>
      <c r="D200" s="93"/>
      <c r="E200" s="93"/>
      <c r="F200" s="93">
        <v>17.925000000000001</v>
      </c>
      <c r="G200" s="93"/>
      <c r="H200" s="93"/>
      <c r="I200" s="93"/>
      <c r="J200" s="93">
        <v>30</v>
      </c>
      <c r="K200" s="93"/>
      <c r="L200" s="93"/>
      <c r="M200" s="94">
        <f t="shared" si="42"/>
        <v>47.924999999999997</v>
      </c>
      <c r="N200" s="69" t="s">
        <v>114</v>
      </c>
      <c r="O200" s="66" t="s">
        <v>114</v>
      </c>
      <c r="P200" s="70" t="s">
        <v>114</v>
      </c>
    </row>
    <row r="201" spans="2:18" s="1" customFormat="1" ht="6" customHeight="1" x14ac:dyDescent="0.25"/>
    <row r="202" spans="2:18" s="1" customFormat="1" ht="15.75" x14ac:dyDescent="0.25">
      <c r="B202" s="56" t="s">
        <v>150</v>
      </c>
      <c r="C202" s="57" t="s">
        <v>110</v>
      </c>
      <c r="D202" s="58"/>
      <c r="E202" s="58"/>
      <c r="F202" s="58">
        <v>10.8</v>
      </c>
      <c r="G202" s="58"/>
      <c r="H202" s="58"/>
      <c r="I202" s="58"/>
      <c r="J202" s="58">
        <v>30</v>
      </c>
      <c r="K202" s="58"/>
      <c r="L202" s="58"/>
      <c r="M202" s="59">
        <f t="shared" ref="M202:M204" si="43">SUM(D202:L202)</f>
        <v>40.799999999999997</v>
      </c>
      <c r="N202" s="60"/>
      <c r="O202" s="61" t="s">
        <v>114</v>
      </c>
      <c r="P202" s="62"/>
    </row>
    <row r="203" spans="2:18" s="1" customFormat="1" ht="15.75" x14ac:dyDescent="0.25">
      <c r="B203" s="64" t="s">
        <v>161</v>
      </c>
      <c r="C203" s="57" t="s">
        <v>111</v>
      </c>
      <c r="D203" s="58"/>
      <c r="E203" s="58"/>
      <c r="F203" s="58">
        <v>10.8</v>
      </c>
      <c r="G203" s="58"/>
      <c r="H203" s="58"/>
      <c r="I203" s="58"/>
      <c r="J203" s="58">
        <v>30</v>
      </c>
      <c r="K203" s="58"/>
      <c r="L203" s="58"/>
      <c r="M203" s="59">
        <f t="shared" si="43"/>
        <v>40.799999999999997</v>
      </c>
      <c r="N203" s="65"/>
      <c r="O203" s="66" t="s">
        <v>114</v>
      </c>
      <c r="P203" s="67"/>
    </row>
    <row r="204" spans="2:18" s="1" customFormat="1" ht="15.75" x14ac:dyDescent="0.25">
      <c r="B204" s="68" t="s">
        <v>464</v>
      </c>
      <c r="C204" s="92" t="s">
        <v>112</v>
      </c>
      <c r="D204" s="93"/>
      <c r="E204" s="93"/>
      <c r="F204" s="93">
        <v>10.8</v>
      </c>
      <c r="G204" s="93"/>
      <c r="H204" s="93"/>
      <c r="I204" s="93"/>
      <c r="J204" s="93">
        <v>30</v>
      </c>
      <c r="K204" s="93"/>
      <c r="L204" s="93"/>
      <c r="M204" s="94">
        <f t="shared" si="43"/>
        <v>40.799999999999997</v>
      </c>
      <c r="N204" s="69" t="s">
        <v>114</v>
      </c>
      <c r="O204" s="66" t="s">
        <v>114</v>
      </c>
      <c r="P204" s="70" t="s">
        <v>114</v>
      </c>
    </row>
    <row r="206" spans="2:18" s="1" customFormat="1" ht="15.75" x14ac:dyDescent="0.25">
      <c r="B206" s="56" t="s">
        <v>150</v>
      </c>
      <c r="C206" s="57" t="s">
        <v>110</v>
      </c>
      <c r="D206" s="58"/>
      <c r="E206" s="58"/>
      <c r="F206" s="58">
        <v>18.225000000000001</v>
      </c>
      <c r="G206" s="58"/>
      <c r="H206" s="58"/>
      <c r="I206" s="58"/>
      <c r="J206" s="58">
        <v>30</v>
      </c>
      <c r="K206" s="58"/>
      <c r="L206" s="58"/>
      <c r="M206" s="59">
        <f>SUM(D206:L206)</f>
        <v>48.225000000000001</v>
      </c>
      <c r="N206" s="60"/>
      <c r="O206" s="61" t="s">
        <v>114</v>
      </c>
      <c r="P206" s="62"/>
      <c r="Q206" s="63"/>
      <c r="R206" s="63"/>
    </row>
    <row r="207" spans="2:18" s="1" customFormat="1" ht="15.75" x14ac:dyDescent="0.25">
      <c r="B207" s="64" t="s">
        <v>466</v>
      </c>
      <c r="C207" s="57" t="s">
        <v>111</v>
      </c>
      <c r="D207" s="58"/>
      <c r="E207" s="58"/>
      <c r="F207" s="58">
        <v>18.225000000000001</v>
      </c>
      <c r="G207" s="58"/>
      <c r="H207" s="58"/>
      <c r="I207" s="58"/>
      <c r="J207" s="58">
        <v>30</v>
      </c>
      <c r="K207" s="58"/>
      <c r="L207" s="58"/>
      <c r="M207" s="59">
        <f t="shared" ref="M207:M208" si="44">SUM(D207:L207)</f>
        <v>48.225000000000001</v>
      </c>
      <c r="N207" s="65"/>
      <c r="O207" s="66" t="s">
        <v>114</v>
      </c>
      <c r="P207" s="67"/>
      <c r="Q207" s="63"/>
      <c r="R207" s="63"/>
    </row>
    <row r="208" spans="2:18" s="1" customFormat="1" ht="15.75" x14ac:dyDescent="0.25">
      <c r="B208" s="68" t="s">
        <v>464</v>
      </c>
      <c r="C208" s="92" t="s">
        <v>112</v>
      </c>
      <c r="D208" s="93"/>
      <c r="E208" s="93"/>
      <c r="F208" s="93">
        <v>18.225000000000001</v>
      </c>
      <c r="G208" s="93"/>
      <c r="H208" s="93"/>
      <c r="I208" s="93"/>
      <c r="J208" s="93">
        <v>30</v>
      </c>
      <c r="K208" s="93"/>
      <c r="L208" s="93"/>
      <c r="M208" s="94">
        <f t="shared" si="44"/>
        <v>48.225000000000001</v>
      </c>
      <c r="N208" s="69" t="s">
        <v>114</v>
      </c>
      <c r="O208" s="66" t="s">
        <v>114</v>
      </c>
      <c r="P208" s="70" t="s">
        <v>114</v>
      </c>
      <c r="Q208" s="63"/>
      <c r="R208" s="63"/>
    </row>
    <row r="209" spans="2:18" s="1" customFormat="1" ht="5.25" customHeight="1" x14ac:dyDescent="0.25">
      <c r="B209" s="71"/>
      <c r="C209" s="72"/>
      <c r="D209" s="72"/>
      <c r="E209" s="72"/>
      <c r="F209" s="72"/>
      <c r="G209" s="72"/>
      <c r="H209" s="72"/>
      <c r="I209" s="72"/>
      <c r="J209" s="72"/>
      <c r="K209" s="72"/>
      <c r="L209" s="72"/>
      <c r="N209" s="73"/>
      <c r="O209" s="73"/>
      <c r="P209" s="41"/>
      <c r="Q209" s="41"/>
      <c r="R209" s="41"/>
    </row>
    <row r="210" spans="2:18" s="1" customFormat="1" ht="15.75" x14ac:dyDescent="0.25">
      <c r="B210" s="56" t="s">
        <v>153</v>
      </c>
      <c r="C210" s="57" t="s">
        <v>110</v>
      </c>
      <c r="D210" s="58"/>
      <c r="E210" s="58"/>
      <c r="F210" s="58">
        <v>24.3</v>
      </c>
      <c r="G210" s="58"/>
      <c r="H210" s="58"/>
      <c r="I210" s="58"/>
      <c r="J210" s="58">
        <v>30</v>
      </c>
      <c r="K210" s="58"/>
      <c r="L210" s="58"/>
      <c r="M210" s="59">
        <f t="shared" ref="M210:M212" si="45">SUM(D210:L210)</f>
        <v>54.3</v>
      </c>
      <c r="N210" s="60"/>
      <c r="O210" s="61" t="s">
        <v>114</v>
      </c>
      <c r="P210" s="62"/>
      <c r="Q210" s="63"/>
      <c r="R210" s="63"/>
    </row>
    <row r="211" spans="2:18" s="1" customFormat="1" ht="15.75" x14ac:dyDescent="0.25">
      <c r="B211" s="64" t="s">
        <v>467</v>
      </c>
      <c r="C211" s="57" t="s">
        <v>111</v>
      </c>
      <c r="D211" s="58"/>
      <c r="E211" s="58"/>
      <c r="F211" s="58">
        <v>24.3</v>
      </c>
      <c r="G211" s="58"/>
      <c r="H211" s="58"/>
      <c r="I211" s="58"/>
      <c r="J211" s="58">
        <v>30</v>
      </c>
      <c r="K211" s="58"/>
      <c r="L211" s="58"/>
      <c r="M211" s="59">
        <f t="shared" si="45"/>
        <v>54.3</v>
      </c>
      <c r="N211" s="65"/>
      <c r="O211" s="66" t="s">
        <v>114</v>
      </c>
      <c r="P211" s="67"/>
      <c r="Q211" s="63"/>
      <c r="R211" s="63"/>
    </row>
    <row r="212" spans="2:18" s="1" customFormat="1" ht="15.75" x14ac:dyDescent="0.25">
      <c r="B212" s="68" t="s">
        <v>464</v>
      </c>
      <c r="C212" s="92" t="s">
        <v>112</v>
      </c>
      <c r="D212" s="93"/>
      <c r="E212" s="93"/>
      <c r="F212" s="93">
        <v>24.3</v>
      </c>
      <c r="G212" s="93"/>
      <c r="H212" s="93"/>
      <c r="I212" s="93"/>
      <c r="J212" s="93">
        <v>30</v>
      </c>
      <c r="K212" s="93"/>
      <c r="L212" s="93"/>
      <c r="M212" s="94">
        <f t="shared" si="45"/>
        <v>54.3</v>
      </c>
      <c r="N212" s="69" t="s">
        <v>114</v>
      </c>
      <c r="O212" s="66" t="s">
        <v>114</v>
      </c>
      <c r="P212" s="70" t="s">
        <v>114</v>
      </c>
      <c r="Q212" s="63"/>
      <c r="R212" s="63"/>
    </row>
    <row r="213" spans="2:18" s="1" customFormat="1" ht="5.25" customHeight="1" x14ac:dyDescent="0.25">
      <c r="B213" s="71"/>
      <c r="C213" s="72"/>
      <c r="D213" s="72"/>
      <c r="E213" s="72"/>
      <c r="F213" s="72"/>
      <c r="G213" s="72"/>
      <c r="H213" s="72"/>
      <c r="I213" s="72"/>
      <c r="J213" s="72"/>
      <c r="K213" s="72"/>
      <c r="L213" s="72"/>
      <c r="M213" s="72"/>
      <c r="N213" s="73"/>
      <c r="O213" s="73"/>
      <c r="P213" s="41"/>
      <c r="Q213" s="41"/>
      <c r="R213" s="41"/>
    </row>
    <row r="214" spans="2:18" s="1" customFormat="1" ht="15.75" x14ac:dyDescent="0.25">
      <c r="B214" s="56" t="s">
        <v>153</v>
      </c>
      <c r="C214" s="57" t="s">
        <v>110</v>
      </c>
      <c r="D214" s="58"/>
      <c r="E214" s="58"/>
      <c r="F214" s="58">
        <v>23.1</v>
      </c>
      <c r="G214" s="58"/>
      <c r="H214" s="58"/>
      <c r="I214" s="58"/>
      <c r="J214" s="58">
        <v>30</v>
      </c>
      <c r="K214" s="58"/>
      <c r="L214" s="58"/>
      <c r="M214" s="59">
        <f>SUM(D214:L214)</f>
        <v>53.1</v>
      </c>
      <c r="N214" s="60"/>
      <c r="O214" s="61" t="s">
        <v>114</v>
      </c>
      <c r="P214" s="62"/>
    </row>
    <row r="215" spans="2:18" s="1" customFormat="1" ht="15.75" x14ac:dyDescent="0.25">
      <c r="B215" s="64" t="s">
        <v>468</v>
      </c>
      <c r="C215" s="57" t="s">
        <v>111</v>
      </c>
      <c r="D215" s="58"/>
      <c r="E215" s="58"/>
      <c r="F215" s="58">
        <v>23.1</v>
      </c>
      <c r="G215" s="58"/>
      <c r="H215" s="58"/>
      <c r="I215" s="58"/>
      <c r="J215" s="58">
        <v>30</v>
      </c>
      <c r="K215" s="58"/>
      <c r="L215" s="58"/>
      <c r="M215" s="59">
        <f t="shared" ref="M215:M216" si="46">SUM(D215:L215)</f>
        <v>53.1</v>
      </c>
      <c r="N215" s="65"/>
      <c r="O215" s="66" t="s">
        <v>114</v>
      </c>
      <c r="P215" s="67"/>
    </row>
    <row r="216" spans="2:18" s="1" customFormat="1" ht="15.75" x14ac:dyDescent="0.25">
      <c r="B216" s="68" t="s">
        <v>464</v>
      </c>
      <c r="C216" s="92" t="s">
        <v>112</v>
      </c>
      <c r="D216" s="93"/>
      <c r="E216" s="93"/>
      <c r="F216" s="93">
        <v>23.1</v>
      </c>
      <c r="G216" s="93"/>
      <c r="H216" s="93"/>
      <c r="I216" s="93"/>
      <c r="J216" s="93">
        <v>30</v>
      </c>
      <c r="K216" s="93"/>
      <c r="L216" s="93"/>
      <c r="M216" s="94">
        <f t="shared" si="46"/>
        <v>53.1</v>
      </c>
      <c r="N216" s="69" t="s">
        <v>114</v>
      </c>
      <c r="O216" s="66" t="s">
        <v>114</v>
      </c>
      <c r="P216" s="70" t="s">
        <v>114</v>
      </c>
    </row>
    <row r="217" spans="2:18" s="1" customFormat="1" ht="6.75" customHeight="1" x14ac:dyDescent="0.25"/>
    <row r="218" spans="2:18" s="1" customFormat="1" ht="15.75" x14ac:dyDescent="0.25">
      <c r="B218" s="56" t="s">
        <v>158</v>
      </c>
      <c r="C218" s="57" t="s">
        <v>110</v>
      </c>
      <c r="D218" s="58"/>
      <c r="E218" s="58"/>
      <c r="F218" s="58">
        <v>15</v>
      </c>
      <c r="G218" s="58"/>
      <c r="H218" s="58"/>
      <c r="I218" s="58"/>
      <c r="J218" s="58"/>
      <c r="K218" s="58">
        <v>19.2</v>
      </c>
      <c r="L218" s="58"/>
      <c r="M218" s="59">
        <f t="shared" ref="M218:M220" si="47">SUM(D218:L218)</f>
        <v>34.200000000000003</v>
      </c>
      <c r="N218" s="60"/>
      <c r="O218" s="61" t="s">
        <v>114</v>
      </c>
      <c r="P218" s="62"/>
    </row>
    <row r="219" spans="2:18" s="1" customFormat="1" ht="15.75" x14ac:dyDescent="0.25">
      <c r="B219" s="64" t="s">
        <v>469</v>
      </c>
      <c r="C219" s="57" t="s">
        <v>111</v>
      </c>
      <c r="D219" s="58"/>
      <c r="E219" s="58"/>
      <c r="F219" s="58">
        <v>15</v>
      </c>
      <c r="G219" s="58"/>
      <c r="H219" s="58"/>
      <c r="I219" s="58"/>
      <c r="J219" s="58"/>
      <c r="K219" s="58">
        <v>19.2</v>
      </c>
      <c r="L219" s="58"/>
      <c r="M219" s="59">
        <f t="shared" si="47"/>
        <v>34.200000000000003</v>
      </c>
      <c r="N219" s="65"/>
      <c r="O219" s="66" t="s">
        <v>114</v>
      </c>
      <c r="P219" s="67"/>
    </row>
    <row r="220" spans="2:18" s="1" customFormat="1" ht="15.75" x14ac:dyDescent="0.25">
      <c r="B220" s="68" t="s">
        <v>464</v>
      </c>
      <c r="C220" s="92" t="s">
        <v>112</v>
      </c>
      <c r="D220" s="93"/>
      <c r="E220" s="93"/>
      <c r="F220" s="93">
        <v>15</v>
      </c>
      <c r="G220" s="93"/>
      <c r="H220" s="93"/>
      <c r="I220" s="93"/>
      <c r="J220" s="93"/>
      <c r="K220" s="93">
        <v>19.2</v>
      </c>
      <c r="L220" s="93"/>
      <c r="M220" s="94">
        <f t="shared" si="47"/>
        <v>34.200000000000003</v>
      </c>
      <c r="N220" s="69" t="s">
        <v>114</v>
      </c>
      <c r="O220" s="66" t="s">
        <v>114</v>
      </c>
      <c r="P220" s="70" t="s">
        <v>114</v>
      </c>
    </row>
    <row r="221" spans="2:18" s="1" customFormat="1" ht="6" customHeight="1" x14ac:dyDescent="0.25"/>
  </sheetData>
  <sheetProtection algorithmName="SHA-512" hashValue="fLxgt0kCjYSqqg03GL7suheQl2nXghvCPxWOD7bWgsJBQ1iptbszzGgbmlmTUMBrviAC7syzbUZH1dvo+Qjz7A==" saltValue="WwLvWdNchj+AhRU5cimYjA==" spinCount="100000"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30 arası bir puan girebilirsiniz ve ondalık kısmı virgül ile ayrılmalıdır !" sqref="F10:F12 I218:J220 F218:F220 I214:J216 F214:F216 I210:J212 F210:F212 I206:J208 F206:F208 I202:J204 F202:F204 I198:J200 F198:F200 I194:J196 F194:F196 I190:J192 F190:F192 I186:J188 F186:F188 I182:J184 F182:F184 I178:J180 F178:F180 I174:J176 F174:F176 I170:J172 F170:F172 I166:J168 F166:F168 I162:J164 F162:F164 I158:J160 F158:F160 I154:J156 F154:F156 I150:J152 F150:F152 I146:J148 F146:F148 I142:J144 F142:F144 I138:J140 F138:F140 I134:J136 F134:F136 I130:J132 F130:F132 I126:J128 F126:F128 I122:J124 F122:F124 I118:J120 F118:F120 I114:J116 F114:F116 I110:J112 F110:F112 I106:J108 F106:F108 I102:J104 F102:F104 I98:J100 F98:F100 I94:J96 F94:F96 I90:J92 F90:F92 I86:J88 F86:F88 I82:J84 F82:F84 I78:J80 F78:F80 I74:J76 F74:F76 I70:J72 F70:F72 I66:J68 F66:F68 I62:J64 F62:F64 I58:J60 F58:F60 I54:J56 F54:F56 I50:J52 F50:F52 I46:J48 F46:F48 I42:J44 F42:F44 I38:J40 F38:F40 I34:J36 F34:F36 I30:J32 F30:F32 I26:J28 F26:F28 I22:J24 F22:F24 I18:J20 F18:F20 I14:J16 F14:F16 I10:J12">
      <formula1>0</formula1>
      <formula2>30</formula2>
    </dataValidation>
    <dataValidation type="decimal" allowBlank="1" showInputMessage="1" showErrorMessage="1" errorTitle="UYARI" error="Bu alan için 0-15 arası bir puan girebilirsiniz ve ondalık kısmı virgül ile ayrılmalıdır !" sqref="G10:H12 E218:E220 G218:H220 E214:E216 G214:H216 E210:E212 G210:H212 E206:E208 G206:H208 E202:E204 G202:H204 E198:E200 G198:H200 E194:E196 G194:H196 E190:E192 G190:H192 E186:E188 G186:H188 E182:E184 G182:H184 E178:E180 G178:H180 E174:E176 G174:H176 E170:E172 G170:H172 E166:E168 G166:H168 E162:E164 G162:H164 E158:E160 G158:H160 E154:E156 G154:H156 E150:E152 G150:H152 E146:E148 G146:H148 E142:E144 G142:H144 E138:E140 G138:H140 E134:E136 G134:H136 E130:E132 G130:H132 E126:E128 G126:H128 E122:E124 G122:H124 E118:E120 G118:H120 E114:E116 G114:H116 E110:E112 G110:H112 E106:E108 G106:H108 E102:E104 G102:H104 E98:E100 G98:H100 E94:E96 G94:H96 E90:E92 G90:H92 E86:E88 G86:H88 E82:E84 G82:H84 E78:E80 G78:H80 E74:E76 G74:H76 E70:E72 G70:H72 E66:E68 G66:H68 E62:E64 G62:H64 E58:E60 G58:H60 E54:E56 G54:H56 E50:E52 G50:H52 E46:E48 G46:H48 E42:E44 G42:H44 E38:E40 G38:H40 E34:E36 G34:H36 E30:E32 G30:H32 E26:E28 G26:H28 E22:E24 G22:H24 E18:E20 G18:H20 E14:E16 G14:H16 E10:E12">
      <formula1>0</formula1>
      <formula2>15</formula2>
    </dataValidation>
    <dataValidation type="decimal" allowBlank="1" showInputMessage="1" showErrorMessage="1" errorTitle="UYARI" error="Bu alan için 0-20 arası bir puan girebilirsiniz ve ondalık kısmı virgül ile ayrılmalıdır !" sqref="K10:L12 D218:D220 K218:L220 D214:D216 K214:L216 D210:D212 K210:L212 D206:D208 K206:L208 D202:D204 K202:L204 D198:D200 K198:L200 D194:D196 K194:L196 D190:D192 K190:L192 D186:D188 K186:L188 D182:D184 K182:L184 D178:D180 K178:L180 D174:D176 K174:L176 D170:D172 K170:L172 D166:D168 K166:L168 D162:D164 K162:L164 D158:D160 K158:L160 D154:D156 K154:L156 D150:D152 K150:L152 D146:D148 K146:L148 D142:D144 K142:L144 D138:D140 K138:L140 D134:D136 K134:L136 D130:D132 K130:L132 D126:D128 K126:L128 D122:D124 K122:L124 D118:D120 K118:L120 D114:D116 K114:L116 D110:D112 K110:L112 D106:D108 K106:L108 D102:D104 K102:L104 D98:D100 K98:L100 D94:D96 K94:L96 D90:D92 K90:L92 D86:D88 K86:L88 D82:D84 K82:L84 D78:D80 K78:L80 D74:D76 K74:L76 D70:D72 K70:L72 D66:D68 K66:L68 D62:D64 K62:L64 D58:D60 K58:L60 D54:D56 K54:L56 D50:D52 K50:L52 D46:D48 K46:L48 D42:D44 K42:L44 D38:D40 K38:L40 D34:D36 K34:L36 D30:D32 K30:L32 D26:D28 K26:L28 D22:D24 K22:L24 D18:D20 K18:L20 D14:D16 K14:L16 D10:D12">
      <formula1>0</formula1>
      <formula2>20</formula2>
    </dataValidation>
  </dataValidations>
  <pageMargins left="0.7" right="0.7" top="0.75" bottom="0.75" header="0.3" footer="0.3"/>
  <pageSetup paperSize="9" scale="93"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Ünvan Seçiniz" prompt="Ünvan Seçiniz">
          <x14:formula1>
            <xm:f>unvan!$B$3:$B$10</xm:f>
          </x14:formula1>
          <xm:sqref>B34 B218 B214 B210 B198 B194 B190 B186 B182 B202 B170 B166 B162 B158 B154 B174 B142 B138 B134 B130 B126 B146 B114 B110 B106 B102 B98 B118 B86 B82 B78 B74 B70 B90 B58 B54 B50 B46 B42 B62 B30 B26 B22 B18 B14</xm:sqref>
        </x14:dataValidation>
        <x14:dataValidation type="list" allowBlank="1" showInputMessage="1" showErrorMessage="1" error="Ünvan Seçiniz" prompt="Ünvan Seçiniz">
          <x14:formula1>
            <xm:f>unvan!$B$2:$B$10</xm:f>
          </x14:formula1>
          <xm:sqref>B10 B206 B178 B150 B122 B94 B66 B38</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7"/>
  <sheetViews>
    <sheetView showGridLines="0" workbookViewId="0"/>
  </sheetViews>
  <sheetFormatPr defaultRowHeight="15" x14ac:dyDescent="0.2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x14ac:dyDescent="0.25"/>
    <row r="2" spans="2:18" ht="18.75" customHeight="1" x14ac:dyDescent="0.25">
      <c r="B2" s="134" t="s">
        <v>0</v>
      </c>
      <c r="C2" s="135"/>
      <c r="D2" s="135"/>
      <c r="E2" s="135"/>
      <c r="F2" s="135"/>
      <c r="G2" s="135"/>
      <c r="H2" s="135"/>
      <c r="I2" s="136" t="s">
        <v>214</v>
      </c>
      <c r="J2" s="136"/>
      <c r="K2" s="136"/>
      <c r="L2" s="136"/>
      <c r="M2" s="136"/>
      <c r="N2" s="136"/>
      <c r="O2" s="74"/>
      <c r="P2" s="75"/>
      <c r="Q2" s="41"/>
      <c r="R2" s="41"/>
    </row>
    <row r="3" spans="2:18" ht="18.75" x14ac:dyDescent="0.25">
      <c r="B3" s="139" t="s">
        <v>88</v>
      </c>
      <c r="C3" s="140"/>
      <c r="D3" s="140"/>
      <c r="E3" s="140"/>
      <c r="F3" s="140"/>
      <c r="G3" s="140"/>
      <c r="H3" s="140"/>
      <c r="I3" s="137"/>
      <c r="J3" s="137"/>
      <c r="K3" s="137"/>
      <c r="L3" s="137"/>
      <c r="M3" s="137"/>
      <c r="N3" s="137"/>
      <c r="O3" s="76"/>
      <c r="P3" s="77"/>
      <c r="Q3" s="3"/>
      <c r="R3" s="41"/>
    </row>
    <row r="4" spans="2:18" ht="18.75" x14ac:dyDescent="0.25">
      <c r="B4" s="141" t="s">
        <v>187</v>
      </c>
      <c r="C4" s="142"/>
      <c r="D4" s="142"/>
      <c r="E4" s="142"/>
      <c r="F4" s="142"/>
      <c r="G4" s="142"/>
      <c r="H4" s="142"/>
      <c r="I4" s="138"/>
      <c r="J4" s="138"/>
      <c r="K4" s="138"/>
      <c r="L4" s="138"/>
      <c r="M4" s="138"/>
      <c r="N4" s="138"/>
      <c r="O4" s="78"/>
      <c r="P4" s="79"/>
      <c r="Q4" s="41"/>
      <c r="R4" s="41"/>
    </row>
    <row r="5" spans="2:18" x14ac:dyDescent="0.25">
      <c r="B5" s="143" t="s">
        <v>217</v>
      </c>
      <c r="C5" s="144"/>
      <c r="D5" s="144"/>
      <c r="E5" s="144"/>
      <c r="F5" s="144"/>
      <c r="G5" s="144"/>
      <c r="H5" s="145" t="s">
        <v>8</v>
      </c>
      <c r="I5" s="146"/>
      <c r="J5" s="146"/>
      <c r="K5" s="146"/>
      <c r="L5" s="146"/>
      <c r="M5" s="146"/>
      <c r="N5" s="146"/>
      <c r="O5" s="146"/>
      <c r="P5" s="147"/>
      <c r="Q5" s="41"/>
      <c r="R5" s="41"/>
    </row>
    <row r="6" spans="2:18" ht="15.75" x14ac:dyDescent="0.25">
      <c r="B6" s="129" t="s">
        <v>218</v>
      </c>
      <c r="C6" s="130"/>
      <c r="D6" s="131" t="s">
        <v>89</v>
      </c>
      <c r="E6" s="132"/>
      <c r="F6" s="132"/>
      <c r="G6" s="132"/>
      <c r="H6" s="132"/>
      <c r="I6" s="132"/>
      <c r="J6" s="132"/>
      <c r="K6" s="132"/>
      <c r="L6" s="132"/>
      <c r="M6" s="133"/>
      <c r="N6" s="42"/>
      <c r="O6" s="42"/>
      <c r="P6" s="43" t="s">
        <v>90</v>
      </c>
      <c r="Q6" s="41"/>
      <c r="R6" s="41"/>
    </row>
    <row r="7" spans="2:18" ht="16.5" x14ac:dyDescent="0.35">
      <c r="B7" s="80" t="s">
        <v>91</v>
      </c>
      <c r="C7" s="81" t="s">
        <v>92</v>
      </c>
      <c r="D7" s="82" t="s">
        <v>93</v>
      </c>
      <c r="E7" s="83" t="s">
        <v>94</v>
      </c>
      <c r="F7" s="84" t="s">
        <v>95</v>
      </c>
      <c r="G7" s="85" t="s">
        <v>96</v>
      </c>
      <c r="H7" s="84" t="s">
        <v>97</v>
      </c>
      <c r="I7" s="83" t="s">
        <v>98</v>
      </c>
      <c r="J7" s="84" t="s">
        <v>99</v>
      </c>
      <c r="K7" s="85" t="s">
        <v>100</v>
      </c>
      <c r="L7" s="84" t="s">
        <v>101</v>
      </c>
      <c r="M7" s="44" t="s">
        <v>102</v>
      </c>
      <c r="N7" s="42"/>
      <c r="O7" s="42"/>
      <c r="P7" s="45"/>
      <c r="Q7" s="46"/>
      <c r="R7" s="46"/>
    </row>
    <row r="8" spans="2:18" ht="15.75" customHeight="1" x14ac:dyDescent="0.25">
      <c r="B8" s="86" t="s">
        <v>103</v>
      </c>
      <c r="C8" s="87" t="s">
        <v>104</v>
      </c>
      <c r="D8" s="88" t="s">
        <v>105</v>
      </c>
      <c r="E8" s="89" t="s">
        <v>106</v>
      </c>
      <c r="F8" s="90" t="s">
        <v>107</v>
      </c>
      <c r="G8" s="91" t="s">
        <v>106</v>
      </c>
      <c r="H8" s="90" t="s">
        <v>106</v>
      </c>
      <c r="I8" s="89" t="s">
        <v>107</v>
      </c>
      <c r="J8" s="90" t="s">
        <v>107</v>
      </c>
      <c r="K8" s="91" t="s">
        <v>105</v>
      </c>
      <c r="L8" s="90" t="s">
        <v>105</v>
      </c>
      <c r="M8" s="47" t="s">
        <v>108</v>
      </c>
      <c r="N8" s="42"/>
      <c r="O8" s="42"/>
      <c r="P8" s="48" t="s">
        <v>109</v>
      </c>
      <c r="Q8" s="49"/>
      <c r="R8" s="49"/>
    </row>
    <row r="9" spans="2:18" ht="5.25" customHeight="1" x14ac:dyDescent="0.25">
      <c r="B9" s="50"/>
      <c r="C9" s="50"/>
      <c r="D9" s="51"/>
      <c r="E9" s="52"/>
      <c r="F9" s="52"/>
      <c r="G9" s="53"/>
      <c r="H9" s="52"/>
      <c r="I9" s="52"/>
      <c r="J9" s="52"/>
      <c r="K9" s="53"/>
      <c r="L9" s="52"/>
      <c r="M9" s="53"/>
      <c r="N9" s="54"/>
      <c r="O9" s="54"/>
      <c r="P9" s="55"/>
      <c r="Q9" s="55"/>
      <c r="R9" s="55"/>
    </row>
    <row r="10" spans="2:18" ht="15.75" x14ac:dyDescent="0.25">
      <c r="B10" s="56" t="s">
        <v>154</v>
      </c>
      <c r="C10" s="57" t="s">
        <v>110</v>
      </c>
      <c r="D10" s="58"/>
      <c r="E10" s="58"/>
      <c r="F10" s="58">
        <v>30</v>
      </c>
      <c r="G10" s="58"/>
      <c r="H10" s="58"/>
      <c r="I10" s="58"/>
      <c r="J10" s="58"/>
      <c r="K10" s="58"/>
      <c r="L10" s="58"/>
      <c r="M10" s="59">
        <f>SUM(D10:L10)</f>
        <v>30</v>
      </c>
      <c r="N10" s="60"/>
      <c r="O10" s="61" t="s">
        <v>114</v>
      </c>
      <c r="P10" s="62"/>
      <c r="Q10" s="63"/>
      <c r="R10" s="63"/>
    </row>
    <row r="11" spans="2:18" ht="15.75" x14ac:dyDescent="0.25">
      <c r="B11" s="64" t="s">
        <v>608</v>
      </c>
      <c r="C11" s="57" t="s">
        <v>111</v>
      </c>
      <c r="D11" s="58"/>
      <c r="E11" s="58"/>
      <c r="F11" s="58">
        <v>30</v>
      </c>
      <c r="G11" s="58"/>
      <c r="H11" s="58"/>
      <c r="I11" s="58"/>
      <c r="J11" s="58"/>
      <c r="K11" s="58"/>
      <c r="L11" s="58"/>
      <c r="M11" s="59">
        <f t="shared" ref="M11:M12" si="0">SUM(D11:L11)</f>
        <v>30</v>
      </c>
      <c r="N11" s="65"/>
      <c r="O11" s="66" t="s">
        <v>114</v>
      </c>
      <c r="P11" s="67"/>
      <c r="Q11" s="63"/>
      <c r="R11" s="63"/>
    </row>
    <row r="12" spans="2:18" ht="15.75" x14ac:dyDescent="0.25">
      <c r="B12" s="68" t="s">
        <v>398</v>
      </c>
      <c r="C12" s="92" t="s">
        <v>112</v>
      </c>
      <c r="D12" s="93"/>
      <c r="E12" s="93"/>
      <c r="F12" s="93">
        <v>30</v>
      </c>
      <c r="G12" s="93"/>
      <c r="H12" s="93"/>
      <c r="I12" s="93"/>
      <c r="J12" s="93"/>
      <c r="K12" s="93"/>
      <c r="L12" s="93"/>
      <c r="M12" s="94">
        <f t="shared" si="0"/>
        <v>30</v>
      </c>
      <c r="N12" s="69" t="s">
        <v>114</v>
      </c>
      <c r="O12" s="66" t="s">
        <v>114</v>
      </c>
      <c r="P12" s="70" t="s">
        <v>114</v>
      </c>
      <c r="Q12" s="63"/>
      <c r="R12" s="63"/>
    </row>
    <row r="13" spans="2:18" ht="5.25" customHeight="1" x14ac:dyDescent="0.25">
      <c r="B13" s="71"/>
      <c r="C13" s="72"/>
      <c r="D13" s="72"/>
      <c r="E13" s="72"/>
      <c r="F13" s="72"/>
      <c r="G13" s="72"/>
      <c r="H13" s="72"/>
      <c r="I13" s="72"/>
      <c r="J13" s="72"/>
      <c r="K13" s="72"/>
      <c r="L13" s="72"/>
      <c r="M13" s="72"/>
      <c r="N13" s="73"/>
      <c r="O13" s="73"/>
      <c r="P13" s="41"/>
      <c r="Q13" s="41"/>
      <c r="R13" s="41"/>
    </row>
    <row r="14" spans="2:18" x14ac:dyDescent="0.25">
      <c r="R14" s="63"/>
    </row>
    <row r="15" spans="2:18" x14ac:dyDescent="0.25">
      <c r="R15" s="63"/>
    </row>
    <row r="16" spans="2:18" x14ac:dyDescent="0.25">
      <c r="R16" s="63"/>
    </row>
    <row r="17" spans="18:18" x14ac:dyDescent="0.25">
      <c r="R17" s="41"/>
    </row>
  </sheetData>
  <sheetProtection algorithmName="SHA-512" hashValue="xGWUSxdIigf6WToVuOjILXY466LIW4+1K1t7H5iIcOlPKoJr0IuJrw7g+Yweb40zG369Cp7B/3DJuwGJjOLxGQ==" saltValue="YA8HTrOPoejDuHPsHIMcWA==" spinCount="100000" sheet="1" objects="1" scenarios="1"/>
  <mergeCells count="8">
    <mergeCell ref="B6:C6"/>
    <mergeCell ref="D6:M6"/>
    <mergeCell ref="B2:H2"/>
    <mergeCell ref="I2:N4"/>
    <mergeCell ref="B3:H3"/>
    <mergeCell ref="B4:H4"/>
    <mergeCell ref="B5:G5"/>
    <mergeCell ref="H5:P5"/>
  </mergeCells>
  <dataValidations count="4">
    <dataValidation type="decimal" allowBlank="1" showInputMessage="1" showErrorMessage="1" errorTitle="UYARI" error="Bu alan için 0-30 arası bir puan girebilirsiniz ve ondalık kısmı virgül ile ayrılmalıdır !" sqref="F10:F12 I10:J12">
      <formula1>0</formula1>
      <formula2>30</formula2>
    </dataValidation>
    <dataValidation type="decimal" allowBlank="1" showInputMessage="1" showErrorMessage="1" errorTitle="UYARI" error="Bu alan için 0-15 arası bir puan girebilirsiniz ve ondalık kısmı virgül ile ayrılmalıdır !" sqref="G10:H12 E10:E12">
      <formula1>0</formula1>
      <formula2>15</formula2>
    </dataValidation>
    <dataValidation type="decimal" allowBlank="1" showInputMessage="1" showErrorMessage="1" errorTitle="UYARI" error="Bu alan için 0-20 arası bir puan girebilirsiniz ve ondalık kısmı virgül ile ayrılmalıdır !" sqref="K10:L12 D10:D12">
      <formula1>0</formula1>
      <formula2>20</formula2>
    </dataValidation>
    <dataValidation type="list" allowBlank="1" showInputMessage="1" showErrorMessage="1" error="Lütfen kutudan bir unvan seçimi yapınız..." sqref="B10">
      <formula1>"Prof. Dr.,Doç. Dr.,Dr. Öğr. Üyesi, Arş. Gör.(Dr.), Arş. Gör., Öğr. Gör. (Dr.),Öğr. Gör"</formula1>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7"/>
  <sheetViews>
    <sheetView showGridLines="0" workbookViewId="0"/>
  </sheetViews>
  <sheetFormatPr defaultRowHeight="15" x14ac:dyDescent="0.2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x14ac:dyDescent="0.25"/>
    <row r="2" spans="2:18" ht="18.75" customHeight="1" x14ac:dyDescent="0.25">
      <c r="B2" s="134" t="s">
        <v>0</v>
      </c>
      <c r="C2" s="135"/>
      <c r="D2" s="135"/>
      <c r="E2" s="135"/>
      <c r="F2" s="135"/>
      <c r="G2" s="135"/>
      <c r="H2" s="135"/>
      <c r="I2" s="136" t="s">
        <v>215</v>
      </c>
      <c r="J2" s="136"/>
      <c r="K2" s="136"/>
      <c r="L2" s="136"/>
      <c r="M2" s="136"/>
      <c r="N2" s="136"/>
      <c r="O2" s="74"/>
      <c r="P2" s="75"/>
      <c r="Q2" s="41"/>
      <c r="R2" s="41"/>
    </row>
    <row r="3" spans="2:18" ht="18.75" x14ac:dyDescent="0.25">
      <c r="B3" s="139" t="s">
        <v>88</v>
      </c>
      <c r="C3" s="140"/>
      <c r="D3" s="140"/>
      <c r="E3" s="140"/>
      <c r="F3" s="140"/>
      <c r="G3" s="140"/>
      <c r="H3" s="140"/>
      <c r="I3" s="137"/>
      <c r="J3" s="137"/>
      <c r="K3" s="137"/>
      <c r="L3" s="137"/>
      <c r="M3" s="137"/>
      <c r="N3" s="137"/>
      <c r="O3" s="76"/>
      <c r="P3" s="77"/>
      <c r="Q3" s="3"/>
      <c r="R3" s="41"/>
    </row>
    <row r="4" spans="2:18" ht="18.75" x14ac:dyDescent="0.25">
      <c r="B4" s="141" t="s">
        <v>187</v>
      </c>
      <c r="C4" s="142"/>
      <c r="D4" s="142"/>
      <c r="E4" s="142"/>
      <c r="F4" s="142"/>
      <c r="G4" s="142"/>
      <c r="H4" s="142"/>
      <c r="I4" s="138"/>
      <c r="J4" s="138"/>
      <c r="K4" s="138"/>
      <c r="L4" s="138"/>
      <c r="M4" s="138"/>
      <c r="N4" s="138"/>
      <c r="O4" s="78"/>
      <c r="P4" s="79"/>
      <c r="Q4" s="41"/>
      <c r="R4" s="41"/>
    </row>
    <row r="5" spans="2:18" x14ac:dyDescent="0.25">
      <c r="B5" s="143" t="s">
        <v>217</v>
      </c>
      <c r="C5" s="144"/>
      <c r="D5" s="144"/>
      <c r="E5" s="144"/>
      <c r="F5" s="144"/>
      <c r="G5" s="144"/>
      <c r="H5" s="145" t="s">
        <v>8</v>
      </c>
      <c r="I5" s="146"/>
      <c r="J5" s="146"/>
      <c r="K5" s="146"/>
      <c r="L5" s="146"/>
      <c r="M5" s="146"/>
      <c r="N5" s="146"/>
      <c r="O5" s="146"/>
      <c r="P5" s="147"/>
      <c r="Q5" s="41"/>
      <c r="R5" s="41"/>
    </row>
    <row r="6" spans="2:18" ht="15.75" x14ac:dyDescent="0.25">
      <c r="B6" s="129" t="s">
        <v>218</v>
      </c>
      <c r="C6" s="130"/>
      <c r="D6" s="131" t="s">
        <v>89</v>
      </c>
      <c r="E6" s="132"/>
      <c r="F6" s="132"/>
      <c r="G6" s="132"/>
      <c r="H6" s="132"/>
      <c r="I6" s="132"/>
      <c r="J6" s="132"/>
      <c r="K6" s="132"/>
      <c r="L6" s="132"/>
      <c r="M6" s="133"/>
      <c r="N6" s="42"/>
      <c r="O6" s="42"/>
      <c r="P6" s="43" t="s">
        <v>90</v>
      </c>
      <c r="Q6" s="41"/>
      <c r="R6" s="41"/>
    </row>
    <row r="7" spans="2:18" ht="16.5" x14ac:dyDescent="0.35">
      <c r="B7" s="80" t="s">
        <v>91</v>
      </c>
      <c r="C7" s="81" t="s">
        <v>92</v>
      </c>
      <c r="D7" s="82" t="s">
        <v>93</v>
      </c>
      <c r="E7" s="83" t="s">
        <v>94</v>
      </c>
      <c r="F7" s="84" t="s">
        <v>95</v>
      </c>
      <c r="G7" s="85" t="s">
        <v>96</v>
      </c>
      <c r="H7" s="84" t="s">
        <v>97</v>
      </c>
      <c r="I7" s="83" t="s">
        <v>98</v>
      </c>
      <c r="J7" s="84" t="s">
        <v>99</v>
      </c>
      <c r="K7" s="85" t="s">
        <v>100</v>
      </c>
      <c r="L7" s="84" t="s">
        <v>101</v>
      </c>
      <c r="M7" s="44" t="s">
        <v>102</v>
      </c>
      <c r="N7" s="42"/>
      <c r="O7" s="42"/>
      <c r="P7" s="45"/>
      <c r="Q7" s="46"/>
      <c r="R7" s="46"/>
    </row>
    <row r="8" spans="2:18" ht="15.75" customHeight="1" x14ac:dyDescent="0.25">
      <c r="B8" s="86" t="s">
        <v>103</v>
      </c>
      <c r="C8" s="87" t="s">
        <v>104</v>
      </c>
      <c r="D8" s="88" t="s">
        <v>105</v>
      </c>
      <c r="E8" s="89" t="s">
        <v>106</v>
      </c>
      <c r="F8" s="90" t="s">
        <v>107</v>
      </c>
      <c r="G8" s="91" t="s">
        <v>106</v>
      </c>
      <c r="H8" s="90" t="s">
        <v>106</v>
      </c>
      <c r="I8" s="89" t="s">
        <v>107</v>
      </c>
      <c r="J8" s="90" t="s">
        <v>107</v>
      </c>
      <c r="K8" s="91" t="s">
        <v>105</v>
      </c>
      <c r="L8" s="90" t="s">
        <v>105</v>
      </c>
      <c r="M8" s="47" t="s">
        <v>108</v>
      </c>
      <c r="N8" s="42"/>
      <c r="O8" s="42"/>
      <c r="P8" s="48" t="s">
        <v>109</v>
      </c>
      <c r="Q8" s="49"/>
      <c r="R8" s="49"/>
    </row>
    <row r="9" spans="2:18" ht="5.25" customHeight="1" x14ac:dyDescent="0.25">
      <c r="B9" s="50"/>
      <c r="C9" s="50"/>
      <c r="D9" s="51"/>
      <c r="E9" s="52"/>
      <c r="F9" s="52"/>
      <c r="G9" s="53"/>
      <c r="H9" s="52"/>
      <c r="I9" s="52"/>
      <c r="J9" s="52"/>
      <c r="K9" s="53"/>
      <c r="L9" s="52"/>
      <c r="M9" s="53"/>
      <c r="N9" s="54"/>
      <c r="O9" s="54"/>
      <c r="P9" s="55"/>
      <c r="Q9" s="55"/>
      <c r="R9" s="55"/>
    </row>
    <row r="10" spans="2:18" ht="15.75" x14ac:dyDescent="0.25">
      <c r="B10" s="56" t="s">
        <v>154</v>
      </c>
      <c r="C10" s="57" t="s">
        <v>110</v>
      </c>
      <c r="D10" s="58"/>
      <c r="E10" s="58"/>
      <c r="F10" s="58">
        <v>11.93</v>
      </c>
      <c r="G10" s="58"/>
      <c r="H10" s="58"/>
      <c r="I10" s="58"/>
      <c r="J10" s="58">
        <v>24.6</v>
      </c>
      <c r="K10" s="58"/>
      <c r="L10" s="58"/>
      <c r="M10" s="59">
        <f>SUM(D10:L10)</f>
        <v>36.53</v>
      </c>
      <c r="N10" s="60"/>
      <c r="O10" s="61" t="s">
        <v>114</v>
      </c>
      <c r="P10" s="62"/>
      <c r="Q10" s="63"/>
      <c r="R10" s="63"/>
    </row>
    <row r="11" spans="2:18" ht="15.75" x14ac:dyDescent="0.25">
      <c r="B11" s="64" t="s">
        <v>609</v>
      </c>
      <c r="C11" s="57" t="s">
        <v>111</v>
      </c>
      <c r="D11" s="58"/>
      <c r="E11" s="58"/>
      <c r="F11" s="58">
        <v>11.93</v>
      </c>
      <c r="G11" s="58"/>
      <c r="H11" s="58"/>
      <c r="I11" s="58"/>
      <c r="J11" s="58">
        <v>24.6</v>
      </c>
      <c r="K11" s="58"/>
      <c r="L11" s="58"/>
      <c r="M11" s="59">
        <f t="shared" ref="M11:M12" si="0">SUM(D11:L11)</f>
        <v>36.53</v>
      </c>
      <c r="N11" s="65"/>
      <c r="O11" s="66" t="s">
        <v>114</v>
      </c>
      <c r="P11" s="67"/>
      <c r="Q11" s="63"/>
      <c r="R11" s="63"/>
    </row>
    <row r="12" spans="2:18" ht="15.75" x14ac:dyDescent="0.25">
      <c r="B12" s="122" t="s">
        <v>610</v>
      </c>
      <c r="C12" s="92" t="s">
        <v>112</v>
      </c>
      <c r="D12" s="93"/>
      <c r="E12" s="93"/>
      <c r="F12" s="93">
        <v>11.93</v>
      </c>
      <c r="G12" s="93"/>
      <c r="H12" s="93"/>
      <c r="I12" s="93"/>
      <c r="J12" s="93">
        <v>24.6</v>
      </c>
      <c r="K12" s="93"/>
      <c r="L12" s="93"/>
      <c r="M12" s="94">
        <f t="shared" si="0"/>
        <v>36.53</v>
      </c>
      <c r="N12" s="69" t="s">
        <v>114</v>
      </c>
      <c r="O12" s="66" t="s">
        <v>114</v>
      </c>
      <c r="P12" s="70" t="s">
        <v>114</v>
      </c>
      <c r="Q12" s="63"/>
      <c r="R12" s="63"/>
    </row>
    <row r="13" spans="2:18" ht="5.25" customHeight="1" x14ac:dyDescent="0.25">
      <c r="B13" s="71"/>
      <c r="C13" s="72"/>
      <c r="D13" s="72"/>
      <c r="E13" s="72"/>
      <c r="F13" s="72"/>
      <c r="G13" s="72"/>
      <c r="H13" s="72"/>
      <c r="I13" s="72"/>
      <c r="J13" s="72"/>
      <c r="K13" s="72"/>
      <c r="L13" s="72"/>
      <c r="M13" s="72"/>
      <c r="N13" s="73"/>
      <c r="O13" s="73"/>
      <c r="P13" s="41"/>
      <c r="Q13" s="41"/>
      <c r="R13" s="41"/>
    </row>
    <row r="14" spans="2:18" x14ac:dyDescent="0.25">
      <c r="R14" s="63"/>
    </row>
    <row r="15" spans="2:18" x14ac:dyDescent="0.25">
      <c r="R15" s="63"/>
    </row>
    <row r="16" spans="2:18" x14ac:dyDescent="0.25">
      <c r="R16" s="63"/>
    </row>
    <row r="17" spans="18:18" x14ac:dyDescent="0.25">
      <c r="R17" s="41"/>
    </row>
  </sheetData>
  <sheetProtection algorithmName="SHA-512" hashValue="NppTr5IDBnpgpCdnd7URkepKYkNcacfNKjNlOVt1tAAQwbsgfgRbJ2sZltlkVsu6Ja0SSd+2gGaa2F6DbO3MYw==" saltValue="Yeq/tdfplxhPJ5m6LFBW/A==" spinCount="100000" sheet="1" objects="1" scenarios="1"/>
  <mergeCells count="8">
    <mergeCell ref="B6:C6"/>
    <mergeCell ref="D6:M6"/>
    <mergeCell ref="B2:H2"/>
    <mergeCell ref="I2:N4"/>
    <mergeCell ref="B3:H3"/>
    <mergeCell ref="B4:H4"/>
    <mergeCell ref="B5:G5"/>
    <mergeCell ref="H5:P5"/>
  </mergeCells>
  <dataValidations count="4">
    <dataValidation type="list" allowBlank="1" showInputMessage="1" showErrorMessage="1" error="Lütfen kutudan bir unvan seçimi yapınız..." sqref="B10">
      <formula1>"Prof. Dr.,Doç. Dr.,Dr. Öğr. Üyesi, Arş. Gör.(Dr.), Arş. Gör., Öğr. Gör. (Dr.),Öğr. Gör"</formula1>
    </dataValidation>
    <dataValidation type="decimal" allowBlank="1" showInputMessage="1" showErrorMessage="1" errorTitle="UYARI" error="Bu alan için 0-20 arası bir puan girebilirsiniz ve ondalık kısmı virgül ile ayrılmalıdır !" sqref="K10:L12 D10:D12">
      <formula1>0</formula1>
      <formula2>20</formula2>
    </dataValidation>
    <dataValidation type="decimal" allowBlank="1" showInputMessage="1" showErrorMessage="1" errorTitle="UYARI" error="Bu alan için 0-15 arası bir puan girebilirsiniz ve ondalık kısmı virgül ile ayrılmalıdır !" sqref="G10:H12 E10:E12">
      <formula1>0</formula1>
      <formula2>15</formula2>
    </dataValidation>
    <dataValidation type="decimal" allowBlank="1" showInputMessage="1" showErrorMessage="1" errorTitle="UYARI" error="Bu alan için 0-30 arası bir puan girebilirsiniz ve ondalık kısmı virgül ile ayrılmalıdır !" sqref="F10:F12 I10:J12">
      <formula1>0</formula1>
      <formula2>30</formula2>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7"/>
  <sheetViews>
    <sheetView showGridLines="0" workbookViewId="0">
      <selection activeCell="M19" sqref="M19"/>
    </sheetView>
  </sheetViews>
  <sheetFormatPr defaultRowHeight="15" x14ac:dyDescent="0.2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x14ac:dyDescent="0.25"/>
    <row r="2" spans="2:18" ht="18.75" customHeight="1" x14ac:dyDescent="0.25">
      <c r="B2" s="134" t="s">
        <v>0</v>
      </c>
      <c r="C2" s="135"/>
      <c r="D2" s="135"/>
      <c r="E2" s="135"/>
      <c r="F2" s="135"/>
      <c r="G2" s="135"/>
      <c r="H2" s="135"/>
      <c r="I2" s="136" t="s">
        <v>216</v>
      </c>
      <c r="J2" s="136"/>
      <c r="K2" s="136"/>
      <c r="L2" s="136"/>
      <c r="M2" s="136"/>
      <c r="N2" s="136"/>
      <c r="O2" s="74"/>
      <c r="P2" s="75"/>
      <c r="Q2" s="41"/>
      <c r="R2" s="41"/>
    </row>
    <row r="3" spans="2:18" ht="18.75" x14ac:dyDescent="0.25">
      <c r="B3" s="139" t="s">
        <v>88</v>
      </c>
      <c r="C3" s="140"/>
      <c r="D3" s="140"/>
      <c r="E3" s="140"/>
      <c r="F3" s="140"/>
      <c r="G3" s="140"/>
      <c r="H3" s="140"/>
      <c r="I3" s="137"/>
      <c r="J3" s="137"/>
      <c r="K3" s="137"/>
      <c r="L3" s="137"/>
      <c r="M3" s="137"/>
      <c r="N3" s="137"/>
      <c r="O3" s="76"/>
      <c r="P3" s="77"/>
      <c r="Q3" s="3"/>
      <c r="R3" s="41"/>
    </row>
    <row r="4" spans="2:18" ht="18.75" x14ac:dyDescent="0.25">
      <c r="B4" s="141" t="s">
        <v>187</v>
      </c>
      <c r="C4" s="142"/>
      <c r="D4" s="142"/>
      <c r="E4" s="142"/>
      <c r="F4" s="142"/>
      <c r="G4" s="142"/>
      <c r="H4" s="142"/>
      <c r="I4" s="138"/>
      <c r="J4" s="138"/>
      <c r="K4" s="138"/>
      <c r="L4" s="138"/>
      <c r="M4" s="138"/>
      <c r="N4" s="138"/>
      <c r="O4" s="78"/>
      <c r="P4" s="79"/>
      <c r="Q4" s="41"/>
      <c r="R4" s="41"/>
    </row>
    <row r="5" spans="2:18" x14ac:dyDescent="0.25">
      <c r="B5" s="143" t="s">
        <v>217</v>
      </c>
      <c r="C5" s="144"/>
      <c r="D5" s="144"/>
      <c r="E5" s="144"/>
      <c r="F5" s="144"/>
      <c r="G5" s="144"/>
      <c r="H5" s="145" t="s">
        <v>8</v>
      </c>
      <c r="I5" s="146"/>
      <c r="J5" s="146"/>
      <c r="K5" s="146"/>
      <c r="L5" s="146"/>
      <c r="M5" s="146"/>
      <c r="N5" s="146"/>
      <c r="O5" s="146"/>
      <c r="P5" s="147"/>
      <c r="Q5" s="41"/>
      <c r="R5" s="41"/>
    </row>
    <row r="6" spans="2:18" ht="15.75" x14ac:dyDescent="0.25">
      <c r="B6" s="129" t="s">
        <v>218</v>
      </c>
      <c r="C6" s="130"/>
      <c r="D6" s="131" t="s">
        <v>89</v>
      </c>
      <c r="E6" s="132"/>
      <c r="F6" s="132"/>
      <c r="G6" s="132"/>
      <c r="H6" s="132"/>
      <c r="I6" s="132"/>
      <c r="J6" s="132"/>
      <c r="K6" s="132"/>
      <c r="L6" s="132"/>
      <c r="M6" s="133"/>
      <c r="N6" s="42"/>
      <c r="O6" s="42"/>
      <c r="P6" s="43" t="s">
        <v>90</v>
      </c>
      <c r="Q6" s="41"/>
      <c r="R6" s="41"/>
    </row>
    <row r="7" spans="2:18" ht="16.5" x14ac:dyDescent="0.35">
      <c r="B7" s="80" t="s">
        <v>91</v>
      </c>
      <c r="C7" s="81" t="s">
        <v>92</v>
      </c>
      <c r="D7" s="82" t="s">
        <v>93</v>
      </c>
      <c r="E7" s="83" t="s">
        <v>94</v>
      </c>
      <c r="F7" s="84" t="s">
        <v>95</v>
      </c>
      <c r="G7" s="85" t="s">
        <v>96</v>
      </c>
      <c r="H7" s="84" t="s">
        <v>97</v>
      </c>
      <c r="I7" s="83" t="s">
        <v>98</v>
      </c>
      <c r="J7" s="84" t="s">
        <v>99</v>
      </c>
      <c r="K7" s="85" t="s">
        <v>100</v>
      </c>
      <c r="L7" s="84" t="s">
        <v>101</v>
      </c>
      <c r="M7" s="44" t="s">
        <v>102</v>
      </c>
      <c r="N7" s="42"/>
      <c r="O7" s="42"/>
      <c r="P7" s="45"/>
      <c r="Q7" s="46"/>
      <c r="R7" s="46"/>
    </row>
    <row r="8" spans="2:18" ht="15.75" customHeight="1" x14ac:dyDescent="0.25">
      <c r="B8" s="86" t="s">
        <v>103</v>
      </c>
      <c r="C8" s="87" t="s">
        <v>104</v>
      </c>
      <c r="D8" s="88" t="s">
        <v>105</v>
      </c>
      <c r="E8" s="89" t="s">
        <v>106</v>
      </c>
      <c r="F8" s="90" t="s">
        <v>107</v>
      </c>
      <c r="G8" s="91" t="s">
        <v>106</v>
      </c>
      <c r="H8" s="90" t="s">
        <v>106</v>
      </c>
      <c r="I8" s="89" t="s">
        <v>107</v>
      </c>
      <c r="J8" s="90" t="s">
        <v>107</v>
      </c>
      <c r="K8" s="91" t="s">
        <v>105</v>
      </c>
      <c r="L8" s="90" t="s">
        <v>105</v>
      </c>
      <c r="M8" s="47" t="s">
        <v>108</v>
      </c>
      <c r="N8" s="42"/>
      <c r="O8" s="42"/>
      <c r="P8" s="48" t="s">
        <v>109</v>
      </c>
      <c r="Q8" s="49"/>
      <c r="R8" s="49"/>
    </row>
    <row r="9" spans="2:18" ht="5.25" customHeight="1" x14ac:dyDescent="0.25">
      <c r="B9" s="50"/>
      <c r="C9" s="50"/>
      <c r="D9" s="51"/>
      <c r="E9" s="52"/>
      <c r="F9" s="52"/>
      <c r="G9" s="53"/>
      <c r="H9" s="52"/>
      <c r="I9" s="52"/>
      <c r="J9" s="52"/>
      <c r="K9" s="53"/>
      <c r="L9" s="52"/>
      <c r="M9" s="53"/>
      <c r="N9" s="54"/>
      <c r="O9" s="54"/>
      <c r="P9" s="55"/>
      <c r="Q9" s="55"/>
      <c r="R9" s="55"/>
    </row>
    <row r="10" spans="2:18" ht="15.75" x14ac:dyDescent="0.25">
      <c r="B10" s="56" t="s">
        <v>154</v>
      </c>
      <c r="C10" s="57" t="s">
        <v>110</v>
      </c>
      <c r="D10" s="58"/>
      <c r="E10" s="58"/>
      <c r="F10" s="58">
        <v>30</v>
      </c>
      <c r="G10" s="58"/>
      <c r="H10" s="58"/>
      <c r="I10" s="58"/>
      <c r="J10" s="58">
        <v>26.7</v>
      </c>
      <c r="K10" s="58">
        <v>15</v>
      </c>
      <c r="L10" s="58"/>
      <c r="M10" s="59">
        <f>SUM(D10:L10)</f>
        <v>71.7</v>
      </c>
      <c r="N10" s="60"/>
      <c r="O10" s="61" t="s">
        <v>114</v>
      </c>
      <c r="P10" s="62"/>
      <c r="Q10" s="63"/>
      <c r="R10" s="63"/>
    </row>
    <row r="11" spans="2:18" ht="15.75" x14ac:dyDescent="0.25">
      <c r="B11" s="64" t="s">
        <v>589</v>
      </c>
      <c r="C11" s="57" t="s">
        <v>111</v>
      </c>
      <c r="D11" s="58"/>
      <c r="E11" s="58"/>
      <c r="F11" s="58">
        <v>30</v>
      </c>
      <c r="G11" s="58"/>
      <c r="H11" s="58"/>
      <c r="I11" s="58"/>
      <c r="J11" s="58">
        <v>26.7</v>
      </c>
      <c r="K11" s="58">
        <v>15</v>
      </c>
      <c r="L11" s="58"/>
      <c r="M11" s="59">
        <f t="shared" ref="M11:M12" si="0">SUM(D11:L11)</f>
        <v>71.7</v>
      </c>
      <c r="N11" s="65"/>
      <c r="O11" s="66" t="s">
        <v>114</v>
      </c>
      <c r="P11" s="67"/>
      <c r="Q11" s="63"/>
      <c r="R11" s="63"/>
    </row>
    <row r="12" spans="2:18" ht="15.75" x14ac:dyDescent="0.25">
      <c r="B12" s="68" t="s">
        <v>590</v>
      </c>
      <c r="C12" s="92" t="s">
        <v>112</v>
      </c>
      <c r="D12" s="93"/>
      <c r="E12" s="93"/>
      <c r="F12" s="93">
        <v>30</v>
      </c>
      <c r="G12" s="93"/>
      <c r="H12" s="93"/>
      <c r="I12" s="93"/>
      <c r="J12" s="93">
        <v>26.7</v>
      </c>
      <c r="K12" s="93">
        <v>15</v>
      </c>
      <c r="L12" s="93"/>
      <c r="M12" s="94">
        <f t="shared" si="0"/>
        <v>71.7</v>
      </c>
      <c r="N12" s="69" t="s">
        <v>114</v>
      </c>
      <c r="O12" s="66" t="s">
        <v>114</v>
      </c>
      <c r="P12" s="70" t="s">
        <v>114</v>
      </c>
      <c r="Q12" s="63"/>
      <c r="R12" s="63"/>
    </row>
    <row r="13" spans="2:18" ht="5.25" customHeight="1" x14ac:dyDescent="0.25">
      <c r="B13" s="71"/>
      <c r="C13" s="72"/>
      <c r="D13" s="72"/>
      <c r="E13" s="72"/>
      <c r="F13" s="72"/>
      <c r="G13" s="72"/>
      <c r="H13" s="72"/>
      <c r="I13" s="72"/>
      <c r="J13" s="72"/>
      <c r="K13" s="72"/>
      <c r="L13" s="72"/>
      <c r="M13" s="72"/>
      <c r="N13" s="73"/>
      <c r="O13" s="73"/>
      <c r="P13" s="41"/>
      <c r="Q13" s="41"/>
      <c r="R13" s="41"/>
    </row>
    <row r="14" spans="2:18" x14ac:dyDescent="0.25">
      <c r="R14" s="63"/>
    </row>
    <row r="15" spans="2:18" x14ac:dyDescent="0.25">
      <c r="R15" s="63"/>
    </row>
    <row r="16" spans="2:18" x14ac:dyDescent="0.25">
      <c r="R16" s="63"/>
    </row>
    <row r="17" spans="18:18" x14ac:dyDescent="0.25">
      <c r="R17" s="41"/>
    </row>
  </sheetData>
  <sheetProtection algorithmName="SHA-512" hashValue="fHT02mYksSUDEAXCk7ILIScYG9HNhQUc7UMNNxVBH7HzhJpzTHXbF4kGkPFzu1W3DcOHTFEUdKcjxl9S1hHScA==" saltValue="tJbseuRDYH3aR7E/FIQSwQ==" spinCount="100000" sheet="1" objects="1" scenarios="1"/>
  <mergeCells count="8">
    <mergeCell ref="B6:C6"/>
    <mergeCell ref="D6:M6"/>
    <mergeCell ref="B2:H2"/>
    <mergeCell ref="I2:N4"/>
    <mergeCell ref="B3:H3"/>
    <mergeCell ref="B4:H4"/>
    <mergeCell ref="B5:G5"/>
    <mergeCell ref="H5:P5"/>
  </mergeCells>
  <dataValidations count="4">
    <dataValidation type="decimal" allowBlank="1" showInputMessage="1" showErrorMessage="1" errorTitle="UYARI" error="Bu alan için 0-30 arası bir puan girebilirsiniz ve ondalık kısmı virgül ile ayrılmalıdır !" sqref="F10:F12 I10:J12">
      <formula1>0</formula1>
      <formula2>30</formula2>
    </dataValidation>
    <dataValidation type="decimal" allowBlank="1" showInputMessage="1" showErrorMessage="1" errorTitle="UYARI" error="Bu alan için 0-15 arası bir puan girebilirsiniz ve ondalık kısmı virgül ile ayrılmalıdır !" sqref="G10:H12 E10:E12">
      <formula1>0</formula1>
      <formula2>15</formula2>
    </dataValidation>
    <dataValidation type="decimal" allowBlank="1" showInputMessage="1" showErrorMessage="1" errorTitle="UYARI" error="Bu alan için 0-20 arası bir puan girebilirsiniz ve ondalık kısmı virgül ile ayrılmalıdır !" sqref="K10:L12 D10:D12">
      <formula1>0</formula1>
      <formula2>20</formula2>
    </dataValidation>
    <dataValidation type="list" allowBlank="1" showInputMessage="1" showErrorMessage="1" error="Lütfen kutudan bir unvan seçimi yapınız..." sqref="B10">
      <formula1>"Prof. Dr.,Doç. Dr.,Dr. Öğr. Üyesi, Arş. Gör.(Dr.), Arş. Gör., Öğr. Gör. (Dr.),Öğr. Gör"</formula1>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2"/>
  <sheetViews>
    <sheetView workbookViewId="0">
      <selection activeCell="N14" sqref="N14"/>
    </sheetView>
  </sheetViews>
  <sheetFormatPr defaultRowHeight="15" x14ac:dyDescent="0.25"/>
  <cols>
    <col min="2" max="2" width="16.140625" customWidth="1"/>
  </cols>
  <sheetData>
    <row r="2" spans="2:2" x14ac:dyDescent="0.25">
      <c r="B2" s="104" t="s">
        <v>168</v>
      </c>
    </row>
    <row r="3" spans="2:2" x14ac:dyDescent="0.25">
      <c r="B3" s="1" t="s">
        <v>150</v>
      </c>
    </row>
    <row r="4" spans="2:2" x14ac:dyDescent="0.25">
      <c r="B4" s="1" t="s">
        <v>155</v>
      </c>
    </row>
    <row r="5" spans="2:2" x14ac:dyDescent="0.25">
      <c r="B5" s="1" t="s">
        <v>153</v>
      </c>
    </row>
    <row r="6" spans="2:2" x14ac:dyDescent="0.25">
      <c r="B6" s="1" t="s">
        <v>156</v>
      </c>
    </row>
    <row r="7" spans="2:2" x14ac:dyDescent="0.25">
      <c r="B7" s="1" t="s">
        <v>152</v>
      </c>
    </row>
    <row r="8" spans="2:2" x14ac:dyDescent="0.25">
      <c r="B8" s="1" t="s">
        <v>157</v>
      </c>
    </row>
    <row r="9" spans="2:2" s="1" customFormat="1" x14ac:dyDescent="0.25">
      <c r="B9" s="1" t="s">
        <v>376</v>
      </c>
    </row>
    <row r="10" spans="2:2" x14ac:dyDescent="0.25">
      <c r="B10" s="1" t="s">
        <v>158</v>
      </c>
    </row>
    <row r="11" spans="2:2" x14ac:dyDescent="0.25">
      <c r="B11" s="1" t="s">
        <v>169</v>
      </c>
    </row>
    <row r="12" spans="2:2" x14ac:dyDescent="0.25">
      <c r="B12"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17"/>
  <sheetViews>
    <sheetView showGridLines="0" workbookViewId="0">
      <pane ySplit="8" topLeftCell="A204" activePane="bottomLeft" state="frozen"/>
      <selection pane="bottomLeft" activeCell="Q218" sqref="Q218"/>
    </sheetView>
  </sheetViews>
  <sheetFormatPr defaultRowHeight="15" x14ac:dyDescent="0.25"/>
  <cols>
    <col min="1" max="1" width="2" style="1" customWidth="1"/>
    <col min="2" max="2" width="19.28515625" style="1" customWidth="1"/>
    <col min="3" max="3" width="13" style="1" customWidth="1"/>
    <col min="4" max="4" width="9.140625" style="1"/>
    <col min="5" max="5" width="10.42578125" style="1" bestFit="1" customWidth="1"/>
    <col min="6" max="13" width="9.140625" style="1"/>
    <col min="14" max="14" width="2.7109375" style="1" customWidth="1"/>
    <col min="15" max="15" width="2.140625" style="1" customWidth="1"/>
    <col min="16" max="16384" width="9.140625" style="1"/>
  </cols>
  <sheetData>
    <row r="1" spans="2:18" ht="8.25" customHeight="1" x14ac:dyDescent="0.25"/>
    <row r="2" spans="2:18" ht="18.75" customHeight="1" x14ac:dyDescent="0.25">
      <c r="B2" s="134" t="s">
        <v>0</v>
      </c>
      <c r="C2" s="135"/>
      <c r="D2" s="135"/>
      <c r="E2" s="135"/>
      <c r="F2" s="135"/>
      <c r="G2" s="135"/>
      <c r="H2" s="135"/>
      <c r="I2" s="136" t="s">
        <v>117</v>
      </c>
      <c r="J2" s="136"/>
      <c r="K2" s="136"/>
      <c r="L2" s="136"/>
      <c r="M2" s="136"/>
      <c r="N2" s="136"/>
      <c r="O2" s="74"/>
      <c r="P2" s="75"/>
      <c r="Q2" s="41"/>
      <c r="R2" s="41"/>
    </row>
    <row r="3" spans="2:18" ht="18.75" x14ac:dyDescent="0.25">
      <c r="B3" s="139" t="s">
        <v>88</v>
      </c>
      <c r="C3" s="140"/>
      <c r="D3" s="140"/>
      <c r="E3" s="140"/>
      <c r="F3" s="140"/>
      <c r="G3" s="140"/>
      <c r="H3" s="140"/>
      <c r="I3" s="137"/>
      <c r="J3" s="137"/>
      <c r="K3" s="137"/>
      <c r="L3" s="137"/>
      <c r="M3" s="137"/>
      <c r="N3" s="137"/>
      <c r="O3" s="76"/>
      <c r="P3" s="77"/>
      <c r="Q3" s="3"/>
      <c r="R3" s="41"/>
    </row>
    <row r="4" spans="2:18" ht="18.75" x14ac:dyDescent="0.25">
      <c r="B4" s="141" t="s">
        <v>187</v>
      </c>
      <c r="C4" s="142"/>
      <c r="D4" s="142"/>
      <c r="E4" s="142"/>
      <c r="F4" s="142"/>
      <c r="G4" s="142"/>
      <c r="H4" s="142"/>
      <c r="I4" s="138"/>
      <c r="J4" s="138"/>
      <c r="K4" s="138"/>
      <c r="L4" s="138"/>
      <c r="M4" s="138"/>
      <c r="N4" s="138"/>
      <c r="O4" s="78"/>
      <c r="P4" s="79"/>
      <c r="Q4" s="41"/>
      <c r="R4" s="41"/>
    </row>
    <row r="5" spans="2:18" x14ac:dyDescent="0.25">
      <c r="B5" s="143" t="s">
        <v>217</v>
      </c>
      <c r="C5" s="144"/>
      <c r="D5" s="144"/>
      <c r="E5" s="144"/>
      <c r="F5" s="144"/>
      <c r="G5" s="144"/>
      <c r="H5" s="145" t="s">
        <v>8</v>
      </c>
      <c r="I5" s="146"/>
      <c r="J5" s="146"/>
      <c r="K5" s="146"/>
      <c r="L5" s="146"/>
      <c r="M5" s="146"/>
      <c r="N5" s="146"/>
      <c r="O5" s="146"/>
      <c r="P5" s="147"/>
      <c r="Q5" s="41"/>
      <c r="R5" s="41"/>
    </row>
    <row r="6" spans="2:18" ht="15.75" x14ac:dyDescent="0.25">
      <c r="B6" s="129" t="s">
        <v>218</v>
      </c>
      <c r="C6" s="130"/>
      <c r="D6" s="131" t="s">
        <v>89</v>
      </c>
      <c r="E6" s="132"/>
      <c r="F6" s="132"/>
      <c r="G6" s="132"/>
      <c r="H6" s="132"/>
      <c r="I6" s="132"/>
      <c r="J6" s="132"/>
      <c r="K6" s="132"/>
      <c r="L6" s="132"/>
      <c r="M6" s="133"/>
      <c r="N6" s="42"/>
      <c r="O6" s="42"/>
      <c r="P6" s="43" t="s">
        <v>90</v>
      </c>
      <c r="Q6" s="41"/>
      <c r="R6" s="41"/>
    </row>
    <row r="7" spans="2:18" ht="16.5" x14ac:dyDescent="0.35">
      <c r="B7" s="80" t="s">
        <v>91</v>
      </c>
      <c r="C7" s="81" t="s">
        <v>92</v>
      </c>
      <c r="D7" s="82" t="s">
        <v>93</v>
      </c>
      <c r="E7" s="83" t="s">
        <v>94</v>
      </c>
      <c r="F7" s="84" t="s">
        <v>95</v>
      </c>
      <c r="G7" s="85" t="s">
        <v>96</v>
      </c>
      <c r="H7" s="84" t="s">
        <v>97</v>
      </c>
      <c r="I7" s="83" t="s">
        <v>98</v>
      </c>
      <c r="J7" s="84" t="s">
        <v>99</v>
      </c>
      <c r="K7" s="85" t="s">
        <v>100</v>
      </c>
      <c r="L7" s="84" t="s">
        <v>101</v>
      </c>
      <c r="M7" s="44" t="s">
        <v>102</v>
      </c>
      <c r="N7" s="42"/>
      <c r="O7" s="42"/>
      <c r="P7" s="45"/>
      <c r="Q7" s="46"/>
      <c r="R7" s="46"/>
    </row>
    <row r="8" spans="2:18" ht="15.75" customHeight="1" x14ac:dyDescent="0.25">
      <c r="B8" s="86" t="s">
        <v>103</v>
      </c>
      <c r="C8" s="87" t="s">
        <v>104</v>
      </c>
      <c r="D8" s="88" t="s">
        <v>105</v>
      </c>
      <c r="E8" s="89" t="s">
        <v>106</v>
      </c>
      <c r="F8" s="90" t="s">
        <v>107</v>
      </c>
      <c r="G8" s="91" t="s">
        <v>106</v>
      </c>
      <c r="H8" s="90" t="s">
        <v>106</v>
      </c>
      <c r="I8" s="89" t="s">
        <v>107</v>
      </c>
      <c r="J8" s="90" t="s">
        <v>107</v>
      </c>
      <c r="K8" s="91" t="s">
        <v>105</v>
      </c>
      <c r="L8" s="90" t="s">
        <v>105</v>
      </c>
      <c r="M8" s="47" t="s">
        <v>108</v>
      </c>
      <c r="N8" s="42"/>
      <c r="O8" s="42"/>
      <c r="P8" s="48" t="s">
        <v>109</v>
      </c>
      <c r="Q8" s="49"/>
      <c r="R8" s="49"/>
    </row>
    <row r="9" spans="2:18" ht="5.25" customHeight="1" x14ac:dyDescent="0.25">
      <c r="B9" s="50"/>
      <c r="C9" s="50"/>
      <c r="D9" s="51"/>
      <c r="E9" s="52"/>
      <c r="F9" s="52"/>
      <c r="G9" s="53"/>
      <c r="H9" s="52"/>
      <c r="I9" s="52"/>
      <c r="J9" s="52"/>
      <c r="K9" s="53"/>
      <c r="L9" s="52"/>
      <c r="M9" s="53"/>
      <c r="N9" s="54"/>
      <c r="O9" s="54"/>
      <c r="P9" s="55"/>
      <c r="Q9" s="55"/>
      <c r="R9" s="55"/>
    </row>
    <row r="10" spans="2:18" ht="15.75" x14ac:dyDescent="0.25">
      <c r="B10" s="56" t="s">
        <v>150</v>
      </c>
      <c r="C10" s="57" t="s">
        <v>110</v>
      </c>
      <c r="D10" s="58">
        <v>2</v>
      </c>
      <c r="E10" s="58"/>
      <c r="F10" s="58">
        <v>30</v>
      </c>
      <c r="G10" s="58"/>
      <c r="H10" s="58"/>
      <c r="I10" s="58"/>
      <c r="J10" s="58">
        <v>30</v>
      </c>
      <c r="K10" s="58"/>
      <c r="L10" s="58"/>
      <c r="M10" s="59">
        <f>SUM(D10:L10)</f>
        <v>62</v>
      </c>
      <c r="N10" s="60"/>
      <c r="O10" s="61" t="s">
        <v>114</v>
      </c>
      <c r="P10" s="62"/>
      <c r="Q10" s="63"/>
      <c r="R10" s="63"/>
    </row>
    <row r="11" spans="2:18" ht="15.75" x14ac:dyDescent="0.25">
      <c r="B11" s="64" t="s">
        <v>143</v>
      </c>
      <c r="C11" s="57" t="s">
        <v>111</v>
      </c>
      <c r="D11" s="58">
        <v>2</v>
      </c>
      <c r="E11" s="58"/>
      <c r="F11" s="58">
        <v>30</v>
      </c>
      <c r="G11" s="58"/>
      <c r="H11" s="58"/>
      <c r="I11" s="58"/>
      <c r="J11" s="58">
        <v>30</v>
      </c>
      <c r="K11" s="58"/>
      <c r="L11" s="58"/>
      <c r="M11" s="59">
        <f t="shared" ref="M11:M12" si="0">SUM(D11:L11)</f>
        <v>62</v>
      </c>
      <c r="N11" s="65"/>
      <c r="O11" s="66" t="s">
        <v>114</v>
      </c>
      <c r="P11" s="67"/>
      <c r="Q11" s="63"/>
      <c r="R11" s="63"/>
    </row>
    <row r="12" spans="2:18" ht="15.75" x14ac:dyDescent="0.25">
      <c r="B12" s="68" t="s">
        <v>144</v>
      </c>
      <c r="C12" s="92" t="s">
        <v>112</v>
      </c>
      <c r="D12" s="93">
        <v>2</v>
      </c>
      <c r="E12" s="93"/>
      <c r="F12" s="93">
        <v>30</v>
      </c>
      <c r="G12" s="93"/>
      <c r="H12" s="93"/>
      <c r="I12" s="93"/>
      <c r="J12" s="93">
        <v>30</v>
      </c>
      <c r="K12" s="93"/>
      <c r="L12" s="93"/>
      <c r="M12" s="94">
        <f t="shared" si="0"/>
        <v>62</v>
      </c>
      <c r="N12" s="69" t="s">
        <v>114</v>
      </c>
      <c r="O12" s="66" t="s">
        <v>114</v>
      </c>
      <c r="P12" s="70" t="s">
        <v>114</v>
      </c>
      <c r="Q12" s="63"/>
      <c r="R12" s="63"/>
    </row>
    <row r="13" spans="2:18" ht="5.25" customHeight="1" x14ac:dyDescent="0.25">
      <c r="B13" s="71"/>
      <c r="C13" s="72"/>
      <c r="D13" s="72"/>
      <c r="E13" s="72"/>
      <c r="F13" s="72"/>
      <c r="G13" s="72"/>
      <c r="H13" s="72"/>
      <c r="I13" s="72"/>
      <c r="J13" s="72"/>
      <c r="K13" s="72"/>
      <c r="L13" s="72"/>
      <c r="M13"/>
      <c r="N13" s="73"/>
      <c r="O13" s="73"/>
      <c r="P13" s="41"/>
      <c r="Q13" s="41"/>
      <c r="R13" s="41"/>
    </row>
    <row r="14" spans="2:18" ht="15.75" x14ac:dyDescent="0.25">
      <c r="B14" s="56" t="s">
        <v>150</v>
      </c>
      <c r="C14" s="57" t="s">
        <v>110</v>
      </c>
      <c r="D14" s="58"/>
      <c r="E14" s="58"/>
      <c r="F14" s="58">
        <v>30</v>
      </c>
      <c r="G14" s="58"/>
      <c r="H14" s="58"/>
      <c r="I14" s="58"/>
      <c r="J14" s="58">
        <v>30</v>
      </c>
      <c r="K14" s="58"/>
      <c r="L14" s="58"/>
      <c r="M14" s="59">
        <f>SUM(D14:L14)</f>
        <v>60</v>
      </c>
      <c r="N14" s="60"/>
      <c r="O14" s="61" t="s">
        <v>114</v>
      </c>
      <c r="P14" s="62"/>
      <c r="Q14" s="63"/>
      <c r="R14" s="63"/>
    </row>
    <row r="15" spans="2:18" ht="15.75" x14ac:dyDescent="0.25">
      <c r="B15" s="64" t="s">
        <v>470</v>
      </c>
      <c r="C15" s="57" t="s">
        <v>111</v>
      </c>
      <c r="D15" s="58"/>
      <c r="E15" s="58"/>
      <c r="F15" s="58">
        <v>30</v>
      </c>
      <c r="G15" s="58"/>
      <c r="H15" s="58"/>
      <c r="I15" s="58"/>
      <c r="J15" s="58">
        <v>19.8</v>
      </c>
      <c r="K15" s="58"/>
      <c r="L15" s="58"/>
      <c r="M15" s="59">
        <f>SUM(D15:L15)</f>
        <v>49.8</v>
      </c>
      <c r="N15" s="65"/>
      <c r="O15" s="66" t="s">
        <v>184</v>
      </c>
      <c r="P15" s="67"/>
      <c r="Q15" s="63"/>
      <c r="R15" s="63"/>
    </row>
    <row r="16" spans="2:18" ht="15.75" x14ac:dyDescent="0.25">
      <c r="B16" s="68" t="s">
        <v>144</v>
      </c>
      <c r="C16" s="92" t="s">
        <v>112</v>
      </c>
      <c r="D16" s="93"/>
      <c r="E16" s="93"/>
      <c r="F16" s="93">
        <v>30</v>
      </c>
      <c r="G16" s="93"/>
      <c r="H16" s="93"/>
      <c r="I16" s="93"/>
      <c r="J16" s="93">
        <v>19.8</v>
      </c>
      <c r="K16" s="93"/>
      <c r="L16" s="93"/>
      <c r="M16" s="94">
        <f>SUM(D16:L16)</f>
        <v>49.8</v>
      </c>
      <c r="N16" s="69" t="s">
        <v>183</v>
      </c>
      <c r="O16" s="66" t="s">
        <v>114</v>
      </c>
      <c r="P16" s="70" t="s">
        <v>114</v>
      </c>
      <c r="Q16" s="63"/>
      <c r="R16" s="63"/>
    </row>
    <row r="17" spans="2:18" ht="5.25" customHeight="1" x14ac:dyDescent="0.25">
      <c r="B17" s="71"/>
      <c r="C17" s="72"/>
      <c r="D17" s="72"/>
      <c r="E17" s="72"/>
      <c r="F17" s="72"/>
      <c r="G17" s="72"/>
      <c r="H17" s="72"/>
      <c r="I17" s="72"/>
      <c r="J17" s="72"/>
      <c r="K17" s="72"/>
      <c r="L17" s="72"/>
      <c r="M17" s="72"/>
      <c r="N17" s="73"/>
      <c r="O17" s="73"/>
      <c r="P17" s="41"/>
      <c r="Q17" s="41"/>
      <c r="R17" s="41"/>
    </row>
    <row r="18" spans="2:18" ht="15.75" x14ac:dyDescent="0.25">
      <c r="B18" s="56" t="s">
        <v>151</v>
      </c>
      <c r="C18" s="57" t="s">
        <v>110</v>
      </c>
      <c r="D18" s="58"/>
      <c r="E18" s="58"/>
      <c r="F18" s="58">
        <v>30</v>
      </c>
      <c r="G18" s="58"/>
      <c r="H18" s="58"/>
      <c r="I18" s="58"/>
      <c r="J18" s="58">
        <v>30</v>
      </c>
      <c r="K18" s="58"/>
      <c r="L18" s="58"/>
      <c r="M18" s="59">
        <f>SUM(D18:L18)</f>
        <v>60</v>
      </c>
      <c r="N18" s="60"/>
      <c r="O18" s="61" t="s">
        <v>114</v>
      </c>
      <c r="P18" s="62"/>
    </row>
    <row r="19" spans="2:18" ht="15.75" x14ac:dyDescent="0.25">
      <c r="B19" s="64" t="s">
        <v>471</v>
      </c>
      <c r="C19" s="57" t="s">
        <v>111</v>
      </c>
      <c r="D19" s="58"/>
      <c r="E19" s="58"/>
      <c r="F19" s="58">
        <v>30</v>
      </c>
      <c r="G19" s="58"/>
      <c r="H19" s="58"/>
      <c r="I19" s="58"/>
      <c r="J19" s="58">
        <v>30</v>
      </c>
      <c r="K19" s="58"/>
      <c r="L19" s="58"/>
      <c r="M19" s="59">
        <f>SUM(D19:L19)</f>
        <v>60</v>
      </c>
      <c r="N19" s="65"/>
      <c r="O19" s="66"/>
      <c r="P19" s="67"/>
    </row>
    <row r="20" spans="2:18" ht="15.75" x14ac:dyDescent="0.25">
      <c r="B20" s="68" t="s">
        <v>144</v>
      </c>
      <c r="C20" s="92" t="s">
        <v>112</v>
      </c>
      <c r="D20" s="93"/>
      <c r="E20" s="93"/>
      <c r="F20" s="93">
        <v>30</v>
      </c>
      <c r="G20" s="93"/>
      <c r="H20" s="93"/>
      <c r="I20" s="93"/>
      <c r="J20" s="93">
        <v>30</v>
      </c>
      <c r="K20" s="93"/>
      <c r="L20" s="93"/>
      <c r="M20" s="94">
        <f>SUM(D20:L20)</f>
        <v>60</v>
      </c>
      <c r="N20" s="69"/>
      <c r="O20" s="66" t="s">
        <v>114</v>
      </c>
      <c r="P20" s="70" t="s">
        <v>114</v>
      </c>
    </row>
    <row r="21" spans="2:18" ht="6" customHeight="1" x14ac:dyDescent="0.25"/>
    <row r="22" spans="2:18" ht="15.75" x14ac:dyDescent="0.25">
      <c r="B22" s="56" t="s">
        <v>151</v>
      </c>
      <c r="C22" s="57" t="s">
        <v>110</v>
      </c>
      <c r="D22" s="58"/>
      <c r="E22" s="58"/>
      <c r="F22" s="58">
        <v>30</v>
      </c>
      <c r="G22" s="58"/>
      <c r="H22" s="58"/>
      <c r="I22" s="58"/>
      <c r="J22" s="58">
        <v>30</v>
      </c>
      <c r="K22" s="58"/>
      <c r="L22" s="58"/>
      <c r="M22" s="59">
        <f>SUM(D22:L22)</f>
        <v>60</v>
      </c>
      <c r="N22" s="60"/>
      <c r="O22" s="61" t="s">
        <v>114</v>
      </c>
      <c r="P22" s="62"/>
    </row>
    <row r="23" spans="2:18" ht="15.75" x14ac:dyDescent="0.25">
      <c r="B23" s="64" t="s">
        <v>173</v>
      </c>
      <c r="C23" s="57" t="s">
        <v>111</v>
      </c>
      <c r="D23" s="58"/>
      <c r="E23" s="58"/>
      <c r="F23" s="58">
        <v>30</v>
      </c>
      <c r="G23" s="58"/>
      <c r="H23" s="58"/>
      <c r="I23" s="58"/>
      <c r="J23" s="58">
        <v>30</v>
      </c>
      <c r="K23" s="58"/>
      <c r="L23" s="58"/>
      <c r="M23" s="59">
        <f>SUM(D23:L23)</f>
        <v>60</v>
      </c>
      <c r="N23" s="65"/>
      <c r="O23" s="66" t="s">
        <v>114</v>
      </c>
      <c r="P23" s="67"/>
    </row>
    <row r="24" spans="2:18" ht="15.75" x14ac:dyDescent="0.25">
      <c r="B24" s="68" t="s">
        <v>144</v>
      </c>
      <c r="C24" s="92" t="s">
        <v>112</v>
      </c>
      <c r="D24" s="93"/>
      <c r="E24" s="93"/>
      <c r="F24" s="93">
        <v>30</v>
      </c>
      <c r="G24" s="93"/>
      <c r="H24" s="93"/>
      <c r="I24" s="93"/>
      <c r="J24" s="93">
        <v>30</v>
      </c>
      <c r="K24" s="93"/>
      <c r="L24" s="93"/>
      <c r="M24" s="94">
        <f>SUM(D24:L24)</f>
        <v>60</v>
      </c>
      <c r="N24" s="69" t="s">
        <v>114</v>
      </c>
      <c r="O24" s="66" t="s">
        <v>114</v>
      </c>
      <c r="P24" s="70" t="s">
        <v>114</v>
      </c>
    </row>
    <row r="25" spans="2:18" ht="4.5" customHeight="1" x14ac:dyDescent="0.25"/>
    <row r="26" spans="2:18" ht="15.75" x14ac:dyDescent="0.25">
      <c r="B26" s="56" t="s">
        <v>151</v>
      </c>
      <c r="C26" s="57" t="s">
        <v>110</v>
      </c>
      <c r="D26" s="58"/>
      <c r="E26" s="58"/>
      <c r="F26" s="58">
        <v>30</v>
      </c>
      <c r="G26" s="58"/>
      <c r="H26" s="58"/>
      <c r="I26" s="58"/>
      <c r="J26" s="58">
        <v>30</v>
      </c>
      <c r="K26" s="58"/>
      <c r="L26" s="58"/>
      <c r="M26" s="59">
        <f>SUM(D26:L26)</f>
        <v>60</v>
      </c>
      <c r="P26" s="62"/>
    </row>
    <row r="27" spans="2:18" ht="15.75" x14ac:dyDescent="0.25">
      <c r="B27" s="64" t="s">
        <v>472</v>
      </c>
      <c r="C27" s="57" t="s">
        <v>111</v>
      </c>
      <c r="D27" s="58"/>
      <c r="E27" s="58"/>
      <c r="F27" s="58">
        <v>30</v>
      </c>
      <c r="G27" s="58"/>
      <c r="H27" s="58"/>
      <c r="I27" s="58"/>
      <c r="J27" s="58">
        <v>30</v>
      </c>
      <c r="K27" s="58"/>
      <c r="L27" s="58"/>
      <c r="M27" s="59">
        <f>SUM(D27:L27)</f>
        <v>60</v>
      </c>
      <c r="P27" s="67"/>
    </row>
    <row r="28" spans="2:18" ht="15.75" x14ac:dyDescent="0.25">
      <c r="B28" s="68" t="s">
        <v>144</v>
      </c>
      <c r="C28" s="92" t="s">
        <v>112</v>
      </c>
      <c r="D28" s="93"/>
      <c r="E28" s="93"/>
      <c r="F28" s="93">
        <v>30</v>
      </c>
      <c r="G28" s="93"/>
      <c r="H28" s="93"/>
      <c r="I28" s="93"/>
      <c r="J28" s="93">
        <v>30</v>
      </c>
      <c r="K28" s="93"/>
      <c r="L28" s="93"/>
      <c r="M28" s="94">
        <f>SUM(D28:L28)</f>
        <v>60</v>
      </c>
      <c r="P28" s="70" t="s">
        <v>114</v>
      </c>
    </row>
    <row r="29" spans="2:18" ht="5.25" customHeight="1" x14ac:dyDescent="0.25">
      <c r="P29" s="41"/>
    </row>
    <row r="30" spans="2:18" ht="15.75" x14ac:dyDescent="0.25">
      <c r="B30" s="56" t="s">
        <v>153</v>
      </c>
      <c r="C30" s="57" t="s">
        <v>110</v>
      </c>
      <c r="D30" s="58"/>
      <c r="E30" s="58"/>
      <c r="F30" s="58">
        <v>30</v>
      </c>
      <c r="G30" s="58"/>
      <c r="H30" s="58"/>
      <c r="I30" s="58"/>
      <c r="J30" s="58">
        <v>0.6</v>
      </c>
      <c r="K30" s="58"/>
      <c r="L30" s="58"/>
      <c r="M30" s="59">
        <f>SUM(D30:L30)</f>
        <v>30.6</v>
      </c>
      <c r="P30" s="62"/>
    </row>
    <row r="31" spans="2:18" ht="15.75" x14ac:dyDescent="0.25">
      <c r="B31" s="64" t="s">
        <v>473</v>
      </c>
      <c r="C31" s="57" t="s">
        <v>111</v>
      </c>
      <c r="D31" s="58"/>
      <c r="E31" s="58"/>
      <c r="F31" s="58">
        <v>30</v>
      </c>
      <c r="G31" s="58"/>
      <c r="H31" s="58"/>
      <c r="I31" s="58"/>
      <c r="J31" s="58">
        <v>0.6</v>
      </c>
      <c r="K31" s="58"/>
      <c r="L31" s="58"/>
      <c r="M31" s="59">
        <f>SUM(D31:L31)</f>
        <v>30.6</v>
      </c>
      <c r="P31" s="67"/>
    </row>
    <row r="32" spans="2:18" ht="15.75" x14ac:dyDescent="0.25">
      <c r="B32" s="68" t="s">
        <v>144</v>
      </c>
      <c r="C32" s="92" t="s">
        <v>112</v>
      </c>
      <c r="D32" s="93"/>
      <c r="E32" s="93"/>
      <c r="F32" s="93">
        <v>30</v>
      </c>
      <c r="G32" s="93"/>
      <c r="H32" s="93"/>
      <c r="I32" s="93"/>
      <c r="J32" s="93">
        <v>0.6</v>
      </c>
      <c r="K32" s="93"/>
      <c r="L32" s="93"/>
      <c r="M32" s="94">
        <f>SUM(D32:L32)</f>
        <v>30.6</v>
      </c>
      <c r="P32" s="70" t="s">
        <v>114</v>
      </c>
    </row>
    <row r="33" spans="2:16" ht="6" customHeight="1" x14ac:dyDescent="0.25">
      <c r="P33" s="41"/>
    </row>
    <row r="34" spans="2:16" ht="15.75" x14ac:dyDescent="0.25">
      <c r="B34" s="56" t="s">
        <v>151</v>
      </c>
      <c r="C34" s="57" t="s">
        <v>110</v>
      </c>
      <c r="D34" s="58"/>
      <c r="E34" s="58"/>
      <c r="F34" s="58">
        <v>21</v>
      </c>
      <c r="G34" s="58"/>
      <c r="H34" s="58"/>
      <c r="I34" s="58"/>
      <c r="J34" s="58">
        <v>10.199999999999999</v>
      </c>
      <c r="K34" s="58"/>
      <c r="L34" s="58"/>
      <c r="M34" s="59">
        <f>SUM(D34:L34)</f>
        <v>31.2</v>
      </c>
      <c r="P34" s="62"/>
    </row>
    <row r="35" spans="2:16" ht="15.75" x14ac:dyDescent="0.25">
      <c r="B35" s="64" t="s">
        <v>474</v>
      </c>
      <c r="C35" s="57" t="s">
        <v>111</v>
      </c>
      <c r="D35" s="58"/>
      <c r="E35" s="58"/>
      <c r="F35" s="58">
        <v>21</v>
      </c>
      <c r="G35" s="58"/>
      <c r="H35" s="58"/>
      <c r="I35" s="58"/>
      <c r="J35" s="58">
        <v>10.199999999999999</v>
      </c>
      <c r="K35" s="58"/>
      <c r="L35" s="58"/>
      <c r="M35" s="59">
        <f>SUM(D35:L35)</f>
        <v>31.2</v>
      </c>
      <c r="P35" s="67"/>
    </row>
    <row r="36" spans="2:16" ht="15.75" x14ac:dyDescent="0.25">
      <c r="B36" s="68" t="s">
        <v>144</v>
      </c>
      <c r="C36" s="92" t="s">
        <v>112</v>
      </c>
      <c r="D36" s="93"/>
      <c r="E36" s="93"/>
      <c r="F36" s="93">
        <v>21</v>
      </c>
      <c r="G36" s="93"/>
      <c r="H36" s="93"/>
      <c r="I36" s="93"/>
      <c r="J36" s="93">
        <v>10.199999999999999</v>
      </c>
      <c r="K36" s="93"/>
      <c r="L36" s="93"/>
      <c r="M36" s="94">
        <f>SUM(D36:L36)</f>
        <v>31.2</v>
      </c>
      <c r="P36" s="70" t="s">
        <v>114</v>
      </c>
    </row>
    <row r="37" spans="2:16" ht="5.25" customHeight="1" x14ac:dyDescent="0.25"/>
    <row r="38" spans="2:16" ht="15.75" x14ac:dyDescent="0.25">
      <c r="B38" s="56" t="s">
        <v>150</v>
      </c>
      <c r="C38" s="57" t="s">
        <v>110</v>
      </c>
      <c r="D38" s="58"/>
      <c r="E38" s="58"/>
      <c r="F38" s="58"/>
      <c r="G38" s="58"/>
      <c r="H38" s="58"/>
      <c r="I38" s="58"/>
      <c r="J38" s="58">
        <v>30</v>
      </c>
      <c r="K38" s="58"/>
      <c r="L38" s="58"/>
      <c r="M38" s="59">
        <f>SUM(D38:L38)</f>
        <v>30</v>
      </c>
      <c r="P38" s="62"/>
    </row>
    <row r="39" spans="2:16" ht="15.75" x14ac:dyDescent="0.25">
      <c r="B39" s="64" t="s">
        <v>476</v>
      </c>
      <c r="C39" s="57" t="s">
        <v>111</v>
      </c>
      <c r="D39" s="58"/>
      <c r="E39" s="58"/>
      <c r="F39" s="58"/>
      <c r="G39" s="58"/>
      <c r="H39" s="58"/>
      <c r="I39" s="58"/>
      <c r="J39" s="58">
        <v>30</v>
      </c>
      <c r="K39" s="58"/>
      <c r="L39" s="58"/>
      <c r="M39" s="59">
        <f>SUM(D39:L39)</f>
        <v>30</v>
      </c>
      <c r="P39" s="67"/>
    </row>
    <row r="40" spans="2:16" ht="15.75" x14ac:dyDescent="0.25">
      <c r="B40" s="68" t="s">
        <v>475</v>
      </c>
      <c r="C40" s="92" t="s">
        <v>112</v>
      </c>
      <c r="D40" s="93"/>
      <c r="E40" s="93"/>
      <c r="F40" s="93"/>
      <c r="G40" s="93"/>
      <c r="H40" s="93"/>
      <c r="I40" s="93"/>
      <c r="J40" s="93">
        <v>30</v>
      </c>
      <c r="K40" s="93"/>
      <c r="L40" s="93"/>
      <c r="M40" s="94">
        <f>SUM(D40:L40)</f>
        <v>30</v>
      </c>
      <c r="N40" s="69"/>
      <c r="P40" s="70" t="s">
        <v>114</v>
      </c>
    </row>
    <row r="41" spans="2:16" ht="3.75" customHeight="1" x14ac:dyDescent="0.25"/>
    <row r="42" spans="2:16" ht="15.75" x14ac:dyDescent="0.25">
      <c r="B42" s="56" t="s">
        <v>150</v>
      </c>
      <c r="C42" s="57" t="s">
        <v>110</v>
      </c>
      <c r="D42" s="58"/>
      <c r="E42" s="58"/>
      <c r="F42" s="58">
        <v>30</v>
      </c>
      <c r="G42" s="58"/>
      <c r="H42" s="58"/>
      <c r="I42" s="58"/>
      <c r="J42" s="58">
        <v>30</v>
      </c>
      <c r="K42" s="58"/>
      <c r="L42" s="58"/>
      <c r="M42" s="59">
        <f>SUM(D42:L42)</f>
        <v>60</v>
      </c>
      <c r="P42" s="62"/>
    </row>
    <row r="43" spans="2:16" ht="15.75" x14ac:dyDescent="0.25">
      <c r="B43" s="64" t="s">
        <v>477</v>
      </c>
      <c r="C43" s="57" t="s">
        <v>111</v>
      </c>
      <c r="D43" s="58"/>
      <c r="E43" s="58"/>
      <c r="F43" s="58">
        <v>30</v>
      </c>
      <c r="G43" s="58"/>
      <c r="H43" s="58"/>
      <c r="I43" s="58"/>
      <c r="J43" s="58">
        <v>30</v>
      </c>
      <c r="K43" s="58"/>
      <c r="L43" s="58"/>
      <c r="M43" s="59">
        <f>SUM(D43:L43)</f>
        <v>60</v>
      </c>
      <c r="P43" s="67"/>
    </row>
    <row r="44" spans="2:16" ht="15.75" x14ac:dyDescent="0.25">
      <c r="B44" s="68" t="s">
        <v>475</v>
      </c>
      <c r="C44" s="92" t="s">
        <v>112</v>
      </c>
      <c r="D44" s="93"/>
      <c r="E44" s="93"/>
      <c r="F44" s="93">
        <v>30</v>
      </c>
      <c r="G44" s="93"/>
      <c r="H44" s="93"/>
      <c r="I44" s="93"/>
      <c r="J44" s="93">
        <v>30</v>
      </c>
      <c r="K44" s="93"/>
      <c r="L44" s="93"/>
      <c r="M44" s="94">
        <f>SUM(D44:L44)</f>
        <v>60</v>
      </c>
      <c r="N44" s="69"/>
      <c r="P44" s="70" t="s">
        <v>114</v>
      </c>
    </row>
    <row r="45" spans="2:16" ht="6" customHeight="1" x14ac:dyDescent="0.25">
      <c r="P45" s="41"/>
    </row>
    <row r="46" spans="2:16" ht="15.75" x14ac:dyDescent="0.25">
      <c r="B46" s="56" t="s">
        <v>150</v>
      </c>
      <c r="C46" s="57" t="s">
        <v>110</v>
      </c>
      <c r="D46" s="58"/>
      <c r="E46" s="58"/>
      <c r="F46" s="58">
        <v>13.8</v>
      </c>
      <c r="G46" s="58"/>
      <c r="H46" s="58"/>
      <c r="I46" s="58"/>
      <c r="J46" s="58">
        <v>30</v>
      </c>
      <c r="K46" s="58"/>
      <c r="L46" s="58"/>
      <c r="M46" s="59">
        <f>SUM(D46:L46)</f>
        <v>43.8</v>
      </c>
      <c r="P46" s="62"/>
    </row>
    <row r="47" spans="2:16" ht="15.75" x14ac:dyDescent="0.25">
      <c r="B47" s="64" t="s">
        <v>478</v>
      </c>
      <c r="C47" s="57" t="s">
        <v>111</v>
      </c>
      <c r="D47" s="58"/>
      <c r="E47" s="58"/>
      <c r="F47" s="58">
        <v>13.8</v>
      </c>
      <c r="G47" s="58"/>
      <c r="H47" s="58"/>
      <c r="I47" s="58"/>
      <c r="J47" s="58">
        <v>30</v>
      </c>
      <c r="K47" s="58"/>
      <c r="L47" s="58"/>
      <c r="M47" s="59">
        <f>SUM(D47:L47)</f>
        <v>43.8</v>
      </c>
      <c r="P47" s="67"/>
    </row>
    <row r="48" spans="2:16" ht="15.75" x14ac:dyDescent="0.25">
      <c r="B48" s="68" t="s">
        <v>475</v>
      </c>
      <c r="C48" s="92" t="s">
        <v>112</v>
      </c>
      <c r="D48" s="93"/>
      <c r="E48" s="93"/>
      <c r="F48" s="93">
        <v>13.8</v>
      </c>
      <c r="G48" s="93"/>
      <c r="H48" s="93"/>
      <c r="I48" s="93"/>
      <c r="J48" s="93">
        <v>30</v>
      </c>
      <c r="K48" s="93"/>
      <c r="L48" s="93"/>
      <c r="M48" s="94">
        <f>SUM(D48:L48)</f>
        <v>43.8</v>
      </c>
      <c r="P48" s="70" t="s">
        <v>114</v>
      </c>
    </row>
    <row r="49" spans="2:18" x14ac:dyDescent="0.25">
      <c r="P49" s="41"/>
    </row>
    <row r="50" spans="2:18" ht="15.75" x14ac:dyDescent="0.25">
      <c r="B50" s="56" t="s">
        <v>150</v>
      </c>
      <c r="C50" s="57" t="s">
        <v>110</v>
      </c>
      <c r="D50" s="58"/>
      <c r="E50" s="58"/>
      <c r="F50" s="58"/>
      <c r="G50" s="58"/>
      <c r="H50" s="58"/>
      <c r="I50" s="58"/>
      <c r="J50" s="58">
        <v>30</v>
      </c>
      <c r="K50" s="58"/>
      <c r="L50" s="58"/>
      <c r="M50" s="59">
        <f>SUM(D50:L50)</f>
        <v>30</v>
      </c>
      <c r="N50" s="60"/>
      <c r="O50" s="61" t="s">
        <v>114</v>
      </c>
      <c r="P50" s="62"/>
      <c r="Q50" s="63"/>
      <c r="R50" s="63"/>
    </row>
    <row r="51" spans="2:18" ht="15.75" x14ac:dyDescent="0.25">
      <c r="B51" s="64" t="s">
        <v>479</v>
      </c>
      <c r="C51" s="57" t="s">
        <v>111</v>
      </c>
      <c r="D51" s="58"/>
      <c r="E51" s="58"/>
      <c r="F51" s="58"/>
      <c r="G51" s="58"/>
      <c r="H51" s="58"/>
      <c r="I51" s="58"/>
      <c r="J51" s="58">
        <v>30</v>
      </c>
      <c r="K51" s="58"/>
      <c r="L51" s="58"/>
      <c r="M51" s="59">
        <f t="shared" ref="M51:M52" si="1">SUM(D51:L51)</f>
        <v>30</v>
      </c>
      <c r="N51" s="65"/>
      <c r="O51" s="66" t="s">
        <v>114</v>
      </c>
      <c r="P51" s="67"/>
      <c r="Q51" s="63"/>
      <c r="R51" s="63"/>
    </row>
    <row r="52" spans="2:18" ht="15.75" x14ac:dyDescent="0.25">
      <c r="B52" s="68" t="s">
        <v>475</v>
      </c>
      <c r="C52" s="92" t="s">
        <v>112</v>
      </c>
      <c r="D52" s="93"/>
      <c r="E52" s="93"/>
      <c r="F52" s="93"/>
      <c r="G52" s="93"/>
      <c r="H52" s="93"/>
      <c r="I52" s="93"/>
      <c r="J52" s="93">
        <v>30</v>
      </c>
      <c r="K52" s="93"/>
      <c r="L52" s="93"/>
      <c r="M52" s="94">
        <f t="shared" si="1"/>
        <v>30</v>
      </c>
      <c r="N52" s="69" t="s">
        <v>114</v>
      </c>
      <c r="O52" s="66" t="s">
        <v>114</v>
      </c>
      <c r="P52" s="70" t="s">
        <v>114</v>
      </c>
      <c r="Q52" s="63"/>
      <c r="R52" s="63"/>
    </row>
    <row r="53" spans="2:18" ht="5.25" customHeight="1" x14ac:dyDescent="0.25">
      <c r="B53" s="71"/>
      <c r="C53" s="72"/>
      <c r="D53" s="72"/>
      <c r="E53" s="72"/>
      <c r="F53" s="72"/>
      <c r="G53" s="72"/>
      <c r="H53" s="72"/>
      <c r="I53" s="72"/>
      <c r="J53" s="72"/>
      <c r="K53" s="72"/>
      <c r="L53" s="72"/>
      <c r="N53" s="73"/>
      <c r="O53" s="73"/>
      <c r="Q53" s="41"/>
      <c r="R53" s="41"/>
    </row>
    <row r="54" spans="2:18" ht="15.75" x14ac:dyDescent="0.25">
      <c r="B54" s="56" t="s">
        <v>150</v>
      </c>
      <c r="C54" s="57" t="s">
        <v>110</v>
      </c>
      <c r="D54" s="58"/>
      <c r="E54" s="58"/>
      <c r="F54" s="58">
        <v>4.4249999999999998</v>
      </c>
      <c r="G54" s="58"/>
      <c r="H54" s="58"/>
      <c r="I54" s="58"/>
      <c r="J54" s="58">
        <v>30</v>
      </c>
      <c r="K54" s="58"/>
      <c r="L54" s="58"/>
      <c r="M54" s="59">
        <f>SUM(D54:L54)</f>
        <v>34.424999999999997</v>
      </c>
      <c r="N54" s="60"/>
      <c r="O54" s="61" t="s">
        <v>114</v>
      </c>
      <c r="P54" s="62"/>
      <c r="Q54" s="63"/>
      <c r="R54" s="63"/>
    </row>
    <row r="55" spans="2:18" ht="15.75" x14ac:dyDescent="0.25">
      <c r="B55" s="64" t="s">
        <v>480</v>
      </c>
      <c r="C55" s="57" t="s">
        <v>111</v>
      </c>
      <c r="D55" s="58"/>
      <c r="E55" s="58"/>
      <c r="F55" s="58">
        <v>4.4249999999999998</v>
      </c>
      <c r="G55" s="58"/>
      <c r="H55" s="58"/>
      <c r="I55" s="58"/>
      <c r="J55" s="58">
        <v>30</v>
      </c>
      <c r="K55" s="58"/>
      <c r="L55" s="58"/>
      <c r="M55" s="59">
        <f>SUM(D55:L55)</f>
        <v>34.424999999999997</v>
      </c>
      <c r="N55" s="65"/>
      <c r="O55" s="66"/>
      <c r="P55" s="67"/>
      <c r="Q55" s="63"/>
      <c r="R55" s="63"/>
    </row>
    <row r="56" spans="2:18" ht="15.75" x14ac:dyDescent="0.25">
      <c r="B56" s="68" t="s">
        <v>475</v>
      </c>
      <c r="C56" s="92" t="s">
        <v>112</v>
      </c>
      <c r="D56" s="93"/>
      <c r="E56" s="93"/>
      <c r="F56" s="93">
        <v>4.4249999999999998</v>
      </c>
      <c r="G56" s="93"/>
      <c r="H56" s="93"/>
      <c r="I56" s="93"/>
      <c r="J56" s="93">
        <v>30</v>
      </c>
      <c r="K56" s="93"/>
      <c r="L56" s="93"/>
      <c r="M56" s="94">
        <f>SUM(D56:L56)</f>
        <v>34.424999999999997</v>
      </c>
      <c r="N56" s="69"/>
      <c r="O56" s="66" t="s">
        <v>114</v>
      </c>
      <c r="P56" s="70" t="s">
        <v>114</v>
      </c>
      <c r="Q56" s="63"/>
      <c r="R56" s="63"/>
    </row>
    <row r="57" spans="2:18" ht="5.25" customHeight="1" x14ac:dyDescent="0.25">
      <c r="B57" s="71"/>
      <c r="C57" s="72"/>
      <c r="D57" s="72"/>
      <c r="E57" s="72"/>
      <c r="F57" s="72"/>
      <c r="G57" s="72"/>
      <c r="H57" s="72"/>
      <c r="I57" s="72"/>
      <c r="J57" s="72"/>
      <c r="K57" s="72"/>
      <c r="L57" s="72"/>
      <c r="M57" s="72"/>
      <c r="N57" s="73"/>
      <c r="O57" s="73"/>
      <c r="P57" s="41"/>
      <c r="Q57" s="41"/>
      <c r="R57" s="41"/>
    </row>
    <row r="58" spans="2:18" ht="15.75" x14ac:dyDescent="0.25">
      <c r="B58" s="56" t="s">
        <v>151</v>
      </c>
      <c r="C58" s="57" t="s">
        <v>110</v>
      </c>
      <c r="D58" s="58"/>
      <c r="E58" s="58"/>
      <c r="F58" s="58">
        <v>5.242</v>
      </c>
      <c r="G58" s="58"/>
      <c r="H58" s="58"/>
      <c r="I58" s="58"/>
      <c r="J58" s="58">
        <v>30</v>
      </c>
      <c r="K58" s="58"/>
      <c r="L58" s="58"/>
      <c r="M58" s="59">
        <f>SUM(D58:L58)</f>
        <v>35.241999999999997</v>
      </c>
      <c r="N58" s="60"/>
      <c r="O58" s="61" t="s">
        <v>114</v>
      </c>
      <c r="P58" s="62"/>
    </row>
    <row r="59" spans="2:18" ht="15.75" x14ac:dyDescent="0.25">
      <c r="B59" s="64" t="s">
        <v>481</v>
      </c>
      <c r="C59" s="57" t="s">
        <v>111</v>
      </c>
      <c r="D59" s="58"/>
      <c r="E59" s="58"/>
      <c r="F59" s="58">
        <v>5.242</v>
      </c>
      <c r="G59" s="58"/>
      <c r="H59" s="58"/>
      <c r="I59" s="58"/>
      <c r="J59" s="58">
        <v>30</v>
      </c>
      <c r="K59" s="58"/>
      <c r="L59" s="58"/>
      <c r="M59" s="59">
        <f>SUM(D59:L59)</f>
        <v>35.241999999999997</v>
      </c>
      <c r="N59" s="65"/>
      <c r="O59" s="66"/>
      <c r="P59" s="67"/>
    </row>
    <row r="60" spans="2:18" ht="15.75" x14ac:dyDescent="0.25">
      <c r="B60" s="68" t="s">
        <v>475</v>
      </c>
      <c r="C60" s="92" t="s">
        <v>112</v>
      </c>
      <c r="D60" s="93"/>
      <c r="E60" s="93"/>
      <c r="F60" s="93">
        <v>5.242</v>
      </c>
      <c r="G60" s="93"/>
      <c r="H60" s="93"/>
      <c r="I60" s="93"/>
      <c r="J60" s="93">
        <v>30</v>
      </c>
      <c r="K60" s="93"/>
      <c r="L60" s="93"/>
      <c r="M60" s="94">
        <f>SUM(D60:L60)</f>
        <v>35.241999999999997</v>
      </c>
      <c r="N60" s="69"/>
      <c r="O60" s="66" t="s">
        <v>114</v>
      </c>
      <c r="P60" s="70" t="s">
        <v>114</v>
      </c>
    </row>
    <row r="61" spans="2:18" ht="6" customHeight="1" x14ac:dyDescent="0.25"/>
    <row r="62" spans="2:18" ht="15.75" x14ac:dyDescent="0.25">
      <c r="B62" s="56" t="s">
        <v>153</v>
      </c>
      <c r="C62" s="57" t="s">
        <v>110</v>
      </c>
      <c r="D62" s="58"/>
      <c r="E62" s="58"/>
      <c r="F62" s="58"/>
      <c r="G62" s="58"/>
      <c r="H62" s="58"/>
      <c r="I62" s="58"/>
      <c r="J62" s="58">
        <v>30</v>
      </c>
      <c r="K62" s="58"/>
      <c r="L62" s="58"/>
      <c r="M62" s="59">
        <f>SUM(D62:L62)</f>
        <v>30</v>
      </c>
      <c r="N62" s="60"/>
      <c r="O62" s="61" t="s">
        <v>114</v>
      </c>
      <c r="P62" s="62"/>
    </row>
    <row r="63" spans="2:18" ht="15.75" x14ac:dyDescent="0.25">
      <c r="B63" s="64" t="s">
        <v>482</v>
      </c>
      <c r="C63" s="57" t="s">
        <v>111</v>
      </c>
      <c r="D63" s="58"/>
      <c r="E63" s="58"/>
      <c r="F63" s="58"/>
      <c r="G63" s="58"/>
      <c r="H63" s="58"/>
      <c r="I63" s="58"/>
      <c r="J63" s="58">
        <v>30</v>
      </c>
      <c r="K63" s="58"/>
      <c r="L63" s="58"/>
      <c r="M63" s="59">
        <f>SUM(D63:L63)</f>
        <v>30</v>
      </c>
      <c r="N63" s="65"/>
      <c r="O63" s="66" t="s">
        <v>114</v>
      </c>
      <c r="P63" s="67"/>
    </row>
    <row r="64" spans="2:18" ht="15.75" x14ac:dyDescent="0.25">
      <c r="B64" s="68" t="s">
        <v>475</v>
      </c>
      <c r="C64" s="92" t="s">
        <v>112</v>
      </c>
      <c r="D64" s="93"/>
      <c r="E64" s="93"/>
      <c r="F64" s="93"/>
      <c r="G64" s="93"/>
      <c r="H64" s="93"/>
      <c r="I64" s="93"/>
      <c r="J64" s="93">
        <v>30</v>
      </c>
      <c r="K64" s="93"/>
      <c r="L64" s="93"/>
      <c r="M64" s="94">
        <f>SUM(D64:L64)</f>
        <v>30</v>
      </c>
      <c r="N64" s="69" t="s">
        <v>114</v>
      </c>
      <c r="O64" s="66" t="s">
        <v>114</v>
      </c>
      <c r="P64" s="70" t="s">
        <v>114</v>
      </c>
    </row>
    <row r="65" spans="2:16" ht="4.5" customHeight="1" x14ac:dyDescent="0.25"/>
    <row r="66" spans="2:16" ht="15.75" x14ac:dyDescent="0.25">
      <c r="B66" s="56" t="s">
        <v>153</v>
      </c>
      <c r="C66" s="57" t="s">
        <v>110</v>
      </c>
      <c r="D66" s="58"/>
      <c r="E66" s="58"/>
      <c r="F66" s="58">
        <v>11.52</v>
      </c>
      <c r="G66" s="58"/>
      <c r="H66" s="58"/>
      <c r="I66" s="58"/>
      <c r="J66" s="58">
        <v>30</v>
      </c>
      <c r="K66" s="58"/>
      <c r="L66" s="58"/>
      <c r="M66" s="59">
        <f>SUM(D66:L66)</f>
        <v>41.519999999999996</v>
      </c>
      <c r="P66" s="62"/>
    </row>
    <row r="67" spans="2:16" ht="15.75" x14ac:dyDescent="0.25">
      <c r="B67" s="64" t="s">
        <v>483</v>
      </c>
      <c r="C67" s="57" t="s">
        <v>111</v>
      </c>
      <c r="D67" s="58"/>
      <c r="E67" s="58"/>
      <c r="F67" s="58">
        <v>11.52</v>
      </c>
      <c r="G67" s="58"/>
      <c r="H67" s="58"/>
      <c r="I67" s="58"/>
      <c r="J67" s="58">
        <v>30</v>
      </c>
      <c r="K67" s="58"/>
      <c r="L67" s="58"/>
      <c r="M67" s="59">
        <f>SUM(D67:L67)</f>
        <v>41.519999999999996</v>
      </c>
      <c r="P67" s="67"/>
    </row>
    <row r="68" spans="2:16" ht="15.75" x14ac:dyDescent="0.25">
      <c r="B68" s="68" t="s">
        <v>475</v>
      </c>
      <c r="C68" s="92" t="s">
        <v>112</v>
      </c>
      <c r="D68" s="93"/>
      <c r="E68" s="93"/>
      <c r="F68" s="93">
        <v>11.52</v>
      </c>
      <c r="G68" s="93"/>
      <c r="H68" s="93"/>
      <c r="I68" s="93"/>
      <c r="J68" s="93">
        <v>30</v>
      </c>
      <c r="K68" s="93"/>
      <c r="L68" s="93"/>
      <c r="M68" s="94">
        <f>SUM(D68:L68)</f>
        <v>41.519999999999996</v>
      </c>
      <c r="P68" s="70" t="s">
        <v>114</v>
      </c>
    </row>
    <row r="69" spans="2:16" ht="5.25" customHeight="1" x14ac:dyDescent="0.25">
      <c r="P69" s="41"/>
    </row>
    <row r="70" spans="2:16" ht="15.75" x14ac:dyDescent="0.25">
      <c r="B70" s="56" t="s">
        <v>153</v>
      </c>
      <c r="C70" s="57" t="s">
        <v>110</v>
      </c>
      <c r="D70" s="58">
        <v>8</v>
      </c>
      <c r="E70" s="58"/>
      <c r="F70" s="58">
        <v>17.2</v>
      </c>
      <c r="G70" s="58"/>
      <c r="H70" s="58"/>
      <c r="I70" s="58"/>
      <c r="J70" s="58">
        <v>30</v>
      </c>
      <c r="K70" s="58"/>
      <c r="L70" s="58"/>
      <c r="M70" s="59">
        <f>SUM(D70:L70)</f>
        <v>55.2</v>
      </c>
      <c r="P70" s="62"/>
    </row>
    <row r="71" spans="2:16" ht="15.75" x14ac:dyDescent="0.25">
      <c r="B71" s="64" t="s">
        <v>484</v>
      </c>
      <c r="C71" s="57" t="s">
        <v>111</v>
      </c>
      <c r="D71" s="58">
        <v>8</v>
      </c>
      <c r="E71" s="58"/>
      <c r="F71" s="58">
        <v>17.2</v>
      </c>
      <c r="G71" s="58"/>
      <c r="H71" s="58"/>
      <c r="I71" s="58"/>
      <c r="J71" s="58">
        <v>30</v>
      </c>
      <c r="K71" s="58"/>
      <c r="L71" s="58"/>
      <c r="M71" s="59">
        <f>SUM(D71:L71)</f>
        <v>55.2</v>
      </c>
      <c r="P71" s="67"/>
    </row>
    <row r="72" spans="2:16" ht="15.75" x14ac:dyDescent="0.25">
      <c r="B72" s="68" t="s">
        <v>475</v>
      </c>
      <c r="C72" s="92" t="s">
        <v>112</v>
      </c>
      <c r="D72" s="93">
        <v>8</v>
      </c>
      <c r="E72" s="93"/>
      <c r="F72" s="93">
        <v>17.2</v>
      </c>
      <c r="G72" s="93"/>
      <c r="H72" s="93"/>
      <c r="I72" s="93"/>
      <c r="J72" s="93">
        <v>30</v>
      </c>
      <c r="K72" s="93"/>
      <c r="L72" s="93"/>
      <c r="M72" s="94">
        <f>SUM(D72:L72)</f>
        <v>55.2</v>
      </c>
      <c r="P72" s="70" t="s">
        <v>114</v>
      </c>
    </row>
    <row r="73" spans="2:16" ht="6" customHeight="1" x14ac:dyDescent="0.25">
      <c r="P73" s="41"/>
    </row>
    <row r="74" spans="2:16" ht="15.75" x14ac:dyDescent="0.25">
      <c r="B74" s="56" t="s">
        <v>153</v>
      </c>
      <c r="C74" s="57" t="s">
        <v>110</v>
      </c>
      <c r="D74" s="58"/>
      <c r="E74" s="58"/>
      <c r="F74" s="58">
        <v>30</v>
      </c>
      <c r="G74" s="58"/>
      <c r="H74" s="58"/>
      <c r="I74" s="58"/>
      <c r="J74" s="58">
        <v>14.7</v>
      </c>
      <c r="K74" s="58"/>
      <c r="L74" s="58"/>
      <c r="M74" s="59">
        <f>SUM(D74:L74)</f>
        <v>44.7</v>
      </c>
      <c r="P74" s="62"/>
    </row>
    <row r="75" spans="2:16" ht="15.75" x14ac:dyDescent="0.25">
      <c r="B75" s="64" t="s">
        <v>485</v>
      </c>
      <c r="C75" s="57" t="s">
        <v>111</v>
      </c>
      <c r="D75" s="58"/>
      <c r="E75" s="58"/>
      <c r="F75" s="58">
        <v>30</v>
      </c>
      <c r="G75" s="58"/>
      <c r="H75" s="58"/>
      <c r="I75" s="58"/>
      <c r="J75" s="58">
        <v>14.7</v>
      </c>
      <c r="K75" s="58"/>
      <c r="L75" s="58"/>
      <c r="M75" s="59">
        <f>SUM(D75:L75)</f>
        <v>44.7</v>
      </c>
      <c r="P75" s="67"/>
    </row>
    <row r="76" spans="2:16" ht="15.75" x14ac:dyDescent="0.25">
      <c r="B76" s="68" t="s">
        <v>475</v>
      </c>
      <c r="C76" s="92" t="s">
        <v>112</v>
      </c>
      <c r="D76" s="93"/>
      <c r="E76" s="93"/>
      <c r="F76" s="93">
        <v>30</v>
      </c>
      <c r="G76" s="93"/>
      <c r="H76" s="93"/>
      <c r="I76" s="93"/>
      <c r="J76" s="93">
        <v>14.7</v>
      </c>
      <c r="K76" s="93"/>
      <c r="L76" s="93"/>
      <c r="M76" s="94">
        <f>SUM(D76:L76)</f>
        <v>44.7</v>
      </c>
      <c r="P76" s="70" t="s">
        <v>114</v>
      </c>
    </row>
    <row r="77" spans="2:16" ht="5.25" customHeight="1" x14ac:dyDescent="0.25"/>
    <row r="78" spans="2:16" ht="15.75" x14ac:dyDescent="0.25">
      <c r="B78" s="56" t="s">
        <v>150</v>
      </c>
      <c r="C78" s="57" t="s">
        <v>110</v>
      </c>
      <c r="D78" s="58"/>
      <c r="E78" s="58"/>
      <c r="F78" s="58">
        <v>30</v>
      </c>
      <c r="G78" s="58"/>
      <c r="H78" s="58"/>
      <c r="I78" s="58"/>
      <c r="J78" s="58">
        <v>18.3</v>
      </c>
      <c r="K78" s="58"/>
      <c r="L78" s="58"/>
      <c r="M78" s="59">
        <f>SUM(D78:L78)</f>
        <v>48.3</v>
      </c>
      <c r="P78" s="62"/>
    </row>
    <row r="79" spans="2:16" ht="15.75" x14ac:dyDescent="0.25">
      <c r="B79" s="64" t="s">
        <v>487</v>
      </c>
      <c r="C79" s="57" t="s">
        <v>111</v>
      </c>
      <c r="D79" s="58"/>
      <c r="E79" s="58"/>
      <c r="F79" s="58">
        <v>30</v>
      </c>
      <c r="G79" s="58"/>
      <c r="H79" s="58"/>
      <c r="I79" s="58"/>
      <c r="J79" s="58">
        <v>17.399999999999999</v>
      </c>
      <c r="K79" s="58"/>
      <c r="L79" s="58"/>
      <c r="M79" s="59">
        <f>SUM(D79:L79)</f>
        <v>47.4</v>
      </c>
      <c r="O79" s="1" t="s">
        <v>184</v>
      </c>
      <c r="P79" s="67"/>
    </row>
    <row r="80" spans="2:16" ht="15.75" x14ac:dyDescent="0.25">
      <c r="B80" s="68" t="s">
        <v>486</v>
      </c>
      <c r="C80" s="92" t="s">
        <v>112</v>
      </c>
      <c r="D80" s="93"/>
      <c r="E80" s="93"/>
      <c r="F80" s="93">
        <v>30</v>
      </c>
      <c r="G80" s="93"/>
      <c r="H80" s="93"/>
      <c r="I80" s="93"/>
      <c r="J80" s="93">
        <v>16.2</v>
      </c>
      <c r="K80" s="93"/>
      <c r="L80" s="93"/>
      <c r="M80" s="94">
        <f>SUM(D80:L80)</f>
        <v>46.2</v>
      </c>
      <c r="N80" s="69" t="s">
        <v>183</v>
      </c>
      <c r="P80" s="70" t="s">
        <v>114</v>
      </c>
    </row>
    <row r="81" spans="2:18" ht="3.75" customHeight="1" x14ac:dyDescent="0.25"/>
    <row r="82" spans="2:18" ht="15.75" x14ac:dyDescent="0.25">
      <c r="B82" s="56" t="s">
        <v>150</v>
      </c>
      <c r="C82" s="57" t="s">
        <v>110</v>
      </c>
      <c r="D82" s="58"/>
      <c r="E82" s="58"/>
      <c r="F82" s="58">
        <v>13.5</v>
      </c>
      <c r="G82" s="58"/>
      <c r="H82" s="58"/>
      <c r="I82" s="58"/>
      <c r="J82" s="58">
        <v>13.5</v>
      </c>
      <c r="K82" s="58">
        <v>19.2</v>
      </c>
      <c r="L82" s="58"/>
      <c r="M82" s="59">
        <f>SUM(D82:L82)</f>
        <v>46.2</v>
      </c>
      <c r="P82" s="62"/>
    </row>
    <row r="83" spans="2:18" ht="15.75" x14ac:dyDescent="0.25">
      <c r="B83" s="64" t="s">
        <v>148</v>
      </c>
      <c r="C83" s="57" t="s">
        <v>111</v>
      </c>
      <c r="D83" s="58"/>
      <c r="E83" s="58"/>
      <c r="F83" s="58">
        <v>13.5</v>
      </c>
      <c r="G83" s="58"/>
      <c r="H83" s="58"/>
      <c r="I83" s="58"/>
      <c r="J83" s="58">
        <v>12.9</v>
      </c>
      <c r="K83" s="58">
        <v>19.2</v>
      </c>
      <c r="L83" s="58"/>
      <c r="M83" s="59">
        <f>SUM(D83:L83)</f>
        <v>45.599999999999994</v>
      </c>
      <c r="P83" s="67"/>
    </row>
    <row r="84" spans="2:18" ht="15.75" x14ac:dyDescent="0.25">
      <c r="B84" s="68" t="s">
        <v>486</v>
      </c>
      <c r="C84" s="92" t="s">
        <v>112</v>
      </c>
      <c r="D84" s="93"/>
      <c r="E84" s="93"/>
      <c r="F84" s="93">
        <v>13.5</v>
      </c>
      <c r="G84" s="93"/>
      <c r="H84" s="93"/>
      <c r="I84" s="93"/>
      <c r="J84" s="93">
        <v>13.5</v>
      </c>
      <c r="K84" s="93">
        <v>19.2</v>
      </c>
      <c r="L84" s="93"/>
      <c r="M84" s="94">
        <f>SUM(D84:L84)</f>
        <v>46.2</v>
      </c>
      <c r="N84" s="69"/>
      <c r="P84" s="70" t="s">
        <v>114</v>
      </c>
    </row>
    <row r="85" spans="2:18" ht="6" customHeight="1" x14ac:dyDescent="0.25">
      <c r="P85" s="41"/>
    </row>
    <row r="86" spans="2:18" ht="15.75" x14ac:dyDescent="0.25">
      <c r="B86" s="56" t="s">
        <v>153</v>
      </c>
      <c r="C86" s="57" t="s">
        <v>110</v>
      </c>
      <c r="D86" s="58"/>
      <c r="E86" s="58"/>
      <c r="F86" s="58">
        <v>30</v>
      </c>
      <c r="G86" s="58"/>
      <c r="H86" s="58"/>
      <c r="I86" s="58"/>
      <c r="J86" s="58"/>
      <c r="K86" s="58"/>
      <c r="L86" s="58"/>
      <c r="M86" s="59">
        <f>SUM(D86:L86)</f>
        <v>30</v>
      </c>
      <c r="P86" s="62"/>
    </row>
    <row r="87" spans="2:18" ht="15.75" x14ac:dyDescent="0.25">
      <c r="B87" s="64" t="s">
        <v>488</v>
      </c>
      <c r="C87" s="57" t="s">
        <v>111</v>
      </c>
      <c r="D87" s="58"/>
      <c r="E87" s="58"/>
      <c r="F87" s="58">
        <v>30</v>
      </c>
      <c r="G87" s="58"/>
      <c r="H87" s="58"/>
      <c r="I87" s="58"/>
      <c r="J87" s="58"/>
      <c r="K87" s="58"/>
      <c r="L87" s="58"/>
      <c r="M87" s="59">
        <f>SUM(D87:L87)</f>
        <v>30</v>
      </c>
      <c r="P87" s="67"/>
    </row>
    <row r="88" spans="2:18" ht="15.75" x14ac:dyDescent="0.25">
      <c r="B88" s="68" t="s">
        <v>486</v>
      </c>
      <c r="C88" s="92" t="s">
        <v>112</v>
      </c>
      <c r="D88" s="93"/>
      <c r="E88" s="93"/>
      <c r="F88" s="93">
        <v>30</v>
      </c>
      <c r="G88" s="93"/>
      <c r="H88" s="93"/>
      <c r="I88" s="93"/>
      <c r="J88" s="93"/>
      <c r="K88" s="93"/>
      <c r="L88" s="93"/>
      <c r="M88" s="94">
        <f>SUM(D88:L88)</f>
        <v>30</v>
      </c>
      <c r="P88" s="70" t="s">
        <v>114</v>
      </c>
    </row>
    <row r="89" spans="2:18" ht="7.5" customHeight="1" x14ac:dyDescent="0.25">
      <c r="P89" s="41"/>
    </row>
    <row r="90" spans="2:18" ht="15.75" x14ac:dyDescent="0.25">
      <c r="B90" s="56" t="s">
        <v>150</v>
      </c>
      <c r="C90" s="57" t="s">
        <v>110</v>
      </c>
      <c r="D90" s="58"/>
      <c r="E90" s="58"/>
      <c r="F90" s="58">
        <v>11.4</v>
      </c>
      <c r="G90" s="58"/>
      <c r="H90" s="58"/>
      <c r="I90" s="58"/>
      <c r="J90" s="58">
        <v>27</v>
      </c>
      <c r="K90" s="58"/>
      <c r="L90" s="58"/>
      <c r="M90" s="59">
        <f>SUM(D90:L90)</f>
        <v>38.4</v>
      </c>
      <c r="N90" s="60"/>
      <c r="O90" s="61" t="s">
        <v>114</v>
      </c>
      <c r="P90" s="62"/>
      <c r="Q90" s="63"/>
      <c r="R90" s="63"/>
    </row>
    <row r="91" spans="2:18" ht="15.75" x14ac:dyDescent="0.25">
      <c r="B91" s="64" t="s">
        <v>490</v>
      </c>
      <c r="C91" s="57" t="s">
        <v>111</v>
      </c>
      <c r="D91" s="58"/>
      <c r="E91" s="58"/>
      <c r="F91" s="58">
        <v>11.4</v>
      </c>
      <c r="G91" s="58"/>
      <c r="H91" s="58"/>
      <c r="I91" s="58"/>
      <c r="J91" s="58">
        <v>27</v>
      </c>
      <c r="K91" s="58"/>
      <c r="L91" s="58"/>
      <c r="M91" s="59">
        <f t="shared" ref="M91:M92" si="2">SUM(D91:L91)</f>
        <v>38.4</v>
      </c>
      <c r="N91" s="65"/>
      <c r="O91" s="66" t="s">
        <v>114</v>
      </c>
      <c r="P91" s="67"/>
      <c r="Q91" s="63"/>
      <c r="R91" s="63"/>
    </row>
    <row r="92" spans="2:18" ht="15.75" x14ac:dyDescent="0.25">
      <c r="B92" s="68" t="s">
        <v>489</v>
      </c>
      <c r="C92" s="92" t="s">
        <v>112</v>
      </c>
      <c r="D92" s="93"/>
      <c r="E92" s="93"/>
      <c r="F92" s="93">
        <v>11.4</v>
      </c>
      <c r="G92" s="93"/>
      <c r="H92" s="93"/>
      <c r="I92" s="93"/>
      <c r="J92" s="93">
        <v>27</v>
      </c>
      <c r="K92" s="93"/>
      <c r="L92" s="93"/>
      <c r="M92" s="94">
        <f t="shared" si="2"/>
        <v>38.4</v>
      </c>
      <c r="N92" s="69" t="s">
        <v>114</v>
      </c>
      <c r="O92" s="66" t="s">
        <v>114</v>
      </c>
      <c r="P92" s="70" t="s">
        <v>114</v>
      </c>
      <c r="Q92" s="63"/>
      <c r="R92" s="63"/>
    </row>
    <row r="93" spans="2:18" ht="5.25" customHeight="1" x14ac:dyDescent="0.25">
      <c r="B93" s="71"/>
      <c r="C93" s="72"/>
      <c r="D93" s="72"/>
      <c r="E93" s="72"/>
      <c r="F93" s="72"/>
      <c r="G93" s="72"/>
      <c r="H93" s="72"/>
      <c r="I93" s="72"/>
      <c r="J93" s="72"/>
      <c r="K93" s="72"/>
      <c r="L93" s="72"/>
      <c r="N93" s="73"/>
      <c r="O93" s="73"/>
      <c r="Q93" s="41"/>
      <c r="R93" s="41"/>
    </row>
    <row r="94" spans="2:18" ht="15.75" x14ac:dyDescent="0.25">
      <c r="B94" s="56" t="s">
        <v>150</v>
      </c>
      <c r="C94" s="57" t="s">
        <v>110</v>
      </c>
      <c r="D94" s="58"/>
      <c r="E94" s="58"/>
      <c r="F94" s="58">
        <v>6</v>
      </c>
      <c r="G94" s="58"/>
      <c r="H94" s="58"/>
      <c r="I94" s="58"/>
      <c r="J94" s="58">
        <v>30</v>
      </c>
      <c r="K94" s="58"/>
      <c r="L94" s="58"/>
      <c r="M94" s="59">
        <f>SUM(D94:L94)</f>
        <v>36</v>
      </c>
      <c r="N94" s="60"/>
      <c r="O94" s="61" t="s">
        <v>114</v>
      </c>
      <c r="P94" s="62"/>
      <c r="Q94" s="63"/>
      <c r="R94" s="63"/>
    </row>
    <row r="95" spans="2:18" ht="15.75" x14ac:dyDescent="0.25">
      <c r="B95" s="64" t="s">
        <v>491</v>
      </c>
      <c r="C95" s="57" t="s">
        <v>111</v>
      </c>
      <c r="D95" s="58"/>
      <c r="E95" s="58"/>
      <c r="F95" s="58">
        <v>4.5</v>
      </c>
      <c r="G95" s="58"/>
      <c r="H95" s="58"/>
      <c r="I95" s="58"/>
      <c r="J95" s="58">
        <v>30</v>
      </c>
      <c r="K95" s="58"/>
      <c r="L95" s="58"/>
      <c r="M95" s="59">
        <f>SUM(D95:L95)</f>
        <v>34.5</v>
      </c>
      <c r="N95" s="65"/>
      <c r="O95" s="66" t="s">
        <v>184</v>
      </c>
      <c r="P95" s="67"/>
      <c r="Q95" s="63"/>
      <c r="R95" s="63"/>
    </row>
    <row r="96" spans="2:18" ht="15.75" x14ac:dyDescent="0.25">
      <c r="B96" s="68" t="s">
        <v>489</v>
      </c>
      <c r="C96" s="92" t="s">
        <v>112</v>
      </c>
      <c r="D96" s="93"/>
      <c r="E96" s="93"/>
      <c r="F96" s="93">
        <v>4.5</v>
      </c>
      <c r="G96" s="93"/>
      <c r="H96" s="93"/>
      <c r="I96" s="93"/>
      <c r="J96" s="93">
        <v>30</v>
      </c>
      <c r="K96" s="93"/>
      <c r="L96" s="93"/>
      <c r="M96" s="94">
        <f>SUM(D96:L96)</f>
        <v>34.5</v>
      </c>
      <c r="N96" s="69" t="s">
        <v>183</v>
      </c>
      <c r="O96" s="66" t="s">
        <v>114</v>
      </c>
      <c r="P96" s="70" t="s">
        <v>114</v>
      </c>
      <c r="Q96" s="63"/>
      <c r="R96" s="63"/>
    </row>
    <row r="97" spans="2:18" ht="5.25" customHeight="1" x14ac:dyDescent="0.25">
      <c r="B97" s="71"/>
      <c r="C97" s="72"/>
      <c r="D97" s="72"/>
      <c r="E97" s="72"/>
      <c r="F97" s="72"/>
      <c r="G97" s="72"/>
      <c r="H97" s="72"/>
      <c r="I97" s="72"/>
      <c r="J97" s="72"/>
      <c r="K97" s="72"/>
      <c r="L97" s="72"/>
      <c r="M97" s="72"/>
      <c r="N97" s="73"/>
      <c r="O97" s="73"/>
      <c r="P97" s="41"/>
      <c r="Q97" s="41"/>
      <c r="R97" s="41"/>
    </row>
    <row r="98" spans="2:18" ht="15.75" x14ac:dyDescent="0.25">
      <c r="B98" s="56" t="s">
        <v>150</v>
      </c>
      <c r="C98" s="57" t="s">
        <v>110</v>
      </c>
      <c r="D98" s="58"/>
      <c r="E98" s="58"/>
      <c r="F98" s="58">
        <v>3</v>
      </c>
      <c r="G98" s="58"/>
      <c r="H98" s="58"/>
      <c r="I98" s="58"/>
      <c r="J98" s="58">
        <v>30</v>
      </c>
      <c r="K98" s="58"/>
      <c r="L98" s="58"/>
      <c r="M98" s="59">
        <f>SUM(D98:L98)</f>
        <v>33</v>
      </c>
      <c r="N98" s="60"/>
      <c r="O98" s="61" t="s">
        <v>114</v>
      </c>
      <c r="P98" s="62"/>
    </row>
    <row r="99" spans="2:18" ht="15.75" x14ac:dyDescent="0.25">
      <c r="B99" s="64" t="s">
        <v>492</v>
      </c>
      <c r="C99" s="57" t="s">
        <v>111</v>
      </c>
      <c r="D99" s="58"/>
      <c r="E99" s="58"/>
      <c r="F99" s="58">
        <v>3</v>
      </c>
      <c r="G99" s="58"/>
      <c r="H99" s="58"/>
      <c r="I99" s="58"/>
      <c r="J99" s="58">
        <v>30</v>
      </c>
      <c r="K99" s="58"/>
      <c r="L99" s="58"/>
      <c r="M99" s="59">
        <f>SUM(D99:L99)</f>
        <v>33</v>
      </c>
      <c r="N99" s="65"/>
      <c r="O99" s="66"/>
      <c r="P99" s="67"/>
    </row>
    <row r="100" spans="2:18" ht="15.75" x14ac:dyDescent="0.25">
      <c r="B100" s="68" t="s">
        <v>489</v>
      </c>
      <c r="C100" s="92" t="s">
        <v>112</v>
      </c>
      <c r="D100" s="93"/>
      <c r="E100" s="93"/>
      <c r="F100" s="93">
        <v>3</v>
      </c>
      <c r="G100" s="93"/>
      <c r="H100" s="93"/>
      <c r="I100" s="93"/>
      <c r="J100" s="93">
        <v>30</v>
      </c>
      <c r="K100" s="93"/>
      <c r="L100" s="93"/>
      <c r="M100" s="94">
        <f>SUM(D100:L100)</f>
        <v>33</v>
      </c>
      <c r="N100" s="69"/>
      <c r="O100" s="66" t="s">
        <v>114</v>
      </c>
      <c r="P100" s="70" t="s">
        <v>114</v>
      </c>
    </row>
    <row r="101" spans="2:18" ht="6" customHeight="1" x14ac:dyDescent="0.25"/>
    <row r="102" spans="2:18" ht="15.75" x14ac:dyDescent="0.25">
      <c r="B102" s="56" t="s">
        <v>150</v>
      </c>
      <c r="C102" s="57" t="s">
        <v>110</v>
      </c>
      <c r="D102" s="58"/>
      <c r="E102" s="58"/>
      <c r="F102" s="58"/>
      <c r="G102" s="58"/>
      <c r="H102" s="58"/>
      <c r="I102" s="58"/>
      <c r="J102" s="58">
        <v>30</v>
      </c>
      <c r="K102" s="58"/>
      <c r="L102" s="58"/>
      <c r="M102" s="59">
        <f>SUM(D102:L102)</f>
        <v>30</v>
      </c>
      <c r="N102" s="60"/>
      <c r="O102" s="61" t="s">
        <v>114</v>
      </c>
      <c r="P102" s="62"/>
    </row>
    <row r="103" spans="2:18" ht="15.75" x14ac:dyDescent="0.25">
      <c r="B103" s="64" t="s">
        <v>493</v>
      </c>
      <c r="C103" s="57" t="s">
        <v>111</v>
      </c>
      <c r="D103" s="58"/>
      <c r="E103" s="58"/>
      <c r="F103" s="58"/>
      <c r="G103" s="58"/>
      <c r="H103" s="58"/>
      <c r="I103" s="58"/>
      <c r="J103" s="58">
        <v>30</v>
      </c>
      <c r="K103" s="58"/>
      <c r="L103" s="58"/>
      <c r="M103" s="59">
        <f>SUM(D103:L103)</f>
        <v>30</v>
      </c>
      <c r="N103" s="65"/>
      <c r="O103" s="66" t="s">
        <v>114</v>
      </c>
      <c r="P103" s="67"/>
    </row>
    <row r="104" spans="2:18" ht="15.75" x14ac:dyDescent="0.25">
      <c r="B104" s="68" t="s">
        <v>489</v>
      </c>
      <c r="C104" s="92" t="s">
        <v>112</v>
      </c>
      <c r="D104" s="93"/>
      <c r="E104" s="93"/>
      <c r="F104" s="93"/>
      <c r="G104" s="93"/>
      <c r="H104" s="93"/>
      <c r="I104" s="93"/>
      <c r="J104" s="93">
        <v>30</v>
      </c>
      <c r="K104" s="93"/>
      <c r="L104" s="93"/>
      <c r="M104" s="94">
        <f>SUM(D104:L104)</f>
        <v>30</v>
      </c>
      <c r="N104" s="69" t="s">
        <v>114</v>
      </c>
      <c r="O104" s="66" t="s">
        <v>114</v>
      </c>
      <c r="P104" s="70" t="s">
        <v>114</v>
      </c>
    </row>
    <row r="105" spans="2:18" ht="4.5" customHeight="1" x14ac:dyDescent="0.25"/>
    <row r="106" spans="2:18" ht="15.75" x14ac:dyDescent="0.25">
      <c r="B106" s="56" t="s">
        <v>150</v>
      </c>
      <c r="C106" s="57" t="s">
        <v>110</v>
      </c>
      <c r="D106" s="58"/>
      <c r="E106" s="58"/>
      <c r="F106" s="58">
        <v>17.087</v>
      </c>
      <c r="G106" s="58"/>
      <c r="H106" s="58"/>
      <c r="I106" s="58"/>
      <c r="J106" s="58">
        <v>30</v>
      </c>
      <c r="K106" s="58"/>
      <c r="L106" s="58"/>
      <c r="M106" s="59">
        <f>SUM(D106:L106)</f>
        <v>47.087000000000003</v>
      </c>
      <c r="P106" s="62"/>
    </row>
    <row r="107" spans="2:18" ht="15.75" x14ac:dyDescent="0.25">
      <c r="B107" s="64" t="s">
        <v>494</v>
      </c>
      <c r="C107" s="57" t="s">
        <v>111</v>
      </c>
      <c r="D107" s="58"/>
      <c r="E107" s="58"/>
      <c r="F107" s="58">
        <v>17.087</v>
      </c>
      <c r="G107" s="58"/>
      <c r="H107" s="58"/>
      <c r="I107" s="58"/>
      <c r="J107" s="58">
        <v>30</v>
      </c>
      <c r="K107" s="58"/>
      <c r="L107" s="58"/>
      <c r="M107" s="59">
        <f>SUM(D107:L107)</f>
        <v>47.087000000000003</v>
      </c>
      <c r="P107" s="67"/>
    </row>
    <row r="108" spans="2:18" ht="15.75" x14ac:dyDescent="0.25">
      <c r="B108" s="68" t="s">
        <v>489</v>
      </c>
      <c r="C108" s="92" t="s">
        <v>112</v>
      </c>
      <c r="D108" s="93"/>
      <c r="E108" s="93"/>
      <c r="F108" s="93">
        <v>17.087</v>
      </c>
      <c r="G108" s="93"/>
      <c r="H108" s="93"/>
      <c r="I108" s="93"/>
      <c r="J108" s="93">
        <v>30</v>
      </c>
      <c r="K108" s="93"/>
      <c r="L108" s="93"/>
      <c r="M108" s="94">
        <f>SUM(D108:L108)</f>
        <v>47.087000000000003</v>
      </c>
      <c r="P108" s="70" t="s">
        <v>114</v>
      </c>
    </row>
    <row r="109" spans="2:18" ht="5.25" customHeight="1" x14ac:dyDescent="0.25">
      <c r="P109" s="41"/>
    </row>
    <row r="110" spans="2:18" ht="15.75" x14ac:dyDescent="0.25">
      <c r="B110" s="56" t="s">
        <v>153</v>
      </c>
      <c r="C110" s="57" t="s">
        <v>110</v>
      </c>
      <c r="D110" s="58"/>
      <c r="E110" s="58"/>
      <c r="F110" s="58"/>
      <c r="G110" s="58"/>
      <c r="H110" s="58"/>
      <c r="I110" s="58"/>
      <c r="J110" s="58">
        <v>30</v>
      </c>
      <c r="K110" s="58"/>
      <c r="L110" s="58"/>
      <c r="M110" s="59">
        <f>SUM(D110:L110)</f>
        <v>30</v>
      </c>
      <c r="P110" s="62"/>
    </row>
    <row r="111" spans="2:18" ht="15.75" x14ac:dyDescent="0.25">
      <c r="B111" s="64" t="s">
        <v>495</v>
      </c>
      <c r="C111" s="57" t="s">
        <v>111</v>
      </c>
      <c r="D111" s="58"/>
      <c r="E111" s="58"/>
      <c r="F111" s="58"/>
      <c r="G111" s="58"/>
      <c r="H111" s="58"/>
      <c r="I111" s="58"/>
      <c r="J111" s="58">
        <v>30</v>
      </c>
      <c r="K111" s="58"/>
      <c r="L111" s="58"/>
      <c r="M111" s="59">
        <f>SUM(D111:L111)</f>
        <v>30</v>
      </c>
      <c r="P111" s="67"/>
    </row>
    <row r="112" spans="2:18" ht="15.75" x14ac:dyDescent="0.25">
      <c r="B112" s="68" t="s">
        <v>489</v>
      </c>
      <c r="C112" s="92" t="s">
        <v>112</v>
      </c>
      <c r="D112" s="93"/>
      <c r="E112" s="93"/>
      <c r="F112" s="93"/>
      <c r="G112" s="93"/>
      <c r="H112" s="93"/>
      <c r="I112" s="93"/>
      <c r="J112" s="93">
        <v>30</v>
      </c>
      <c r="K112" s="93"/>
      <c r="L112" s="93"/>
      <c r="M112" s="94">
        <f>SUM(D112:L112)</f>
        <v>30</v>
      </c>
      <c r="P112" s="70" t="s">
        <v>114</v>
      </c>
    </row>
    <row r="113" spans="2:16" ht="6" customHeight="1" x14ac:dyDescent="0.25">
      <c r="P113" s="41"/>
    </row>
    <row r="114" spans="2:16" ht="15.75" x14ac:dyDescent="0.25">
      <c r="B114" s="56" t="s">
        <v>150</v>
      </c>
      <c r="C114" s="57" t="s">
        <v>110</v>
      </c>
      <c r="D114" s="58"/>
      <c r="E114" s="58"/>
      <c r="F114" s="58">
        <v>30</v>
      </c>
      <c r="G114" s="58"/>
      <c r="H114" s="58"/>
      <c r="I114" s="58"/>
      <c r="J114" s="58">
        <v>30</v>
      </c>
      <c r="K114" s="58">
        <v>20</v>
      </c>
      <c r="L114" s="58"/>
      <c r="M114" s="59">
        <f>SUM(D114:L114)</f>
        <v>80</v>
      </c>
      <c r="P114" s="62"/>
    </row>
    <row r="115" spans="2:16" ht="15.75" x14ac:dyDescent="0.25">
      <c r="B115" s="64" t="s">
        <v>496</v>
      </c>
      <c r="C115" s="57" t="s">
        <v>111</v>
      </c>
      <c r="D115" s="58"/>
      <c r="E115" s="58"/>
      <c r="F115" s="58">
        <v>30</v>
      </c>
      <c r="G115" s="58"/>
      <c r="H115" s="58"/>
      <c r="I115" s="58"/>
      <c r="J115" s="58">
        <v>30</v>
      </c>
      <c r="K115" s="58">
        <v>20</v>
      </c>
      <c r="L115" s="58"/>
      <c r="M115" s="59">
        <f>SUM(D115:L115)</f>
        <v>80</v>
      </c>
      <c r="P115" s="67"/>
    </row>
    <row r="116" spans="2:16" ht="15.75" x14ac:dyDescent="0.25">
      <c r="B116" s="68" t="s">
        <v>171</v>
      </c>
      <c r="C116" s="92" t="s">
        <v>112</v>
      </c>
      <c r="D116" s="93"/>
      <c r="E116" s="93"/>
      <c r="F116" s="93">
        <v>30</v>
      </c>
      <c r="G116" s="93"/>
      <c r="H116" s="93"/>
      <c r="I116" s="93"/>
      <c r="J116" s="93">
        <v>30</v>
      </c>
      <c r="K116" s="93">
        <v>20</v>
      </c>
      <c r="L116" s="93"/>
      <c r="M116" s="94">
        <f>SUM(D116:L116)</f>
        <v>80</v>
      </c>
      <c r="P116" s="70" t="s">
        <v>114</v>
      </c>
    </row>
    <row r="117" spans="2:16" ht="5.25" customHeight="1" x14ac:dyDescent="0.25"/>
    <row r="118" spans="2:16" ht="15.75" x14ac:dyDescent="0.25">
      <c r="B118" s="56" t="s">
        <v>150</v>
      </c>
      <c r="C118" s="57" t="s">
        <v>110</v>
      </c>
      <c r="D118" s="58"/>
      <c r="E118" s="58"/>
      <c r="F118" s="58">
        <v>30</v>
      </c>
      <c r="G118" s="58"/>
      <c r="H118" s="58"/>
      <c r="I118" s="58"/>
      <c r="J118" s="58">
        <v>30</v>
      </c>
      <c r="K118" s="58">
        <v>20</v>
      </c>
      <c r="L118" s="58"/>
      <c r="M118" s="59">
        <f>SUM(D118:L118)</f>
        <v>80</v>
      </c>
      <c r="P118" s="62"/>
    </row>
    <row r="119" spans="2:16" ht="15.75" x14ac:dyDescent="0.25">
      <c r="B119" s="64" t="s">
        <v>170</v>
      </c>
      <c r="C119" s="57" t="s">
        <v>111</v>
      </c>
      <c r="D119" s="58"/>
      <c r="E119" s="58"/>
      <c r="F119" s="58">
        <v>30</v>
      </c>
      <c r="G119" s="58"/>
      <c r="H119" s="58"/>
      <c r="I119" s="58"/>
      <c r="J119" s="58">
        <v>30</v>
      </c>
      <c r="K119" s="58">
        <v>20</v>
      </c>
      <c r="L119" s="58"/>
      <c r="M119" s="59">
        <f>SUM(D119:L119)</f>
        <v>80</v>
      </c>
      <c r="P119" s="67"/>
    </row>
    <row r="120" spans="2:16" ht="15.75" x14ac:dyDescent="0.25">
      <c r="B120" s="68" t="s">
        <v>171</v>
      </c>
      <c r="C120" s="92" t="s">
        <v>112</v>
      </c>
      <c r="D120" s="93"/>
      <c r="E120" s="93"/>
      <c r="F120" s="93">
        <v>30</v>
      </c>
      <c r="G120" s="93"/>
      <c r="H120" s="93"/>
      <c r="I120" s="93"/>
      <c r="J120" s="93">
        <v>30</v>
      </c>
      <c r="K120" s="93">
        <v>20</v>
      </c>
      <c r="L120" s="93"/>
      <c r="M120" s="94">
        <f>SUM(D120:L120)</f>
        <v>80</v>
      </c>
      <c r="N120" s="69"/>
      <c r="P120" s="70" t="s">
        <v>114</v>
      </c>
    </row>
    <row r="121" spans="2:16" ht="3.75" customHeight="1" x14ac:dyDescent="0.25"/>
    <row r="122" spans="2:16" ht="15.75" x14ac:dyDescent="0.25">
      <c r="B122" s="56" t="s">
        <v>150</v>
      </c>
      <c r="C122" s="57" t="s">
        <v>110</v>
      </c>
      <c r="D122" s="58"/>
      <c r="E122" s="58"/>
      <c r="F122" s="58">
        <v>30</v>
      </c>
      <c r="G122" s="58"/>
      <c r="H122" s="58"/>
      <c r="I122" s="58"/>
      <c r="J122" s="58">
        <v>30</v>
      </c>
      <c r="K122" s="58"/>
      <c r="L122" s="58"/>
      <c r="M122" s="59">
        <f>SUM(D122:L122)</f>
        <v>60</v>
      </c>
      <c r="P122" s="62"/>
    </row>
    <row r="123" spans="2:16" ht="15.75" x14ac:dyDescent="0.25">
      <c r="B123" s="64" t="s">
        <v>497</v>
      </c>
      <c r="C123" s="57" t="s">
        <v>111</v>
      </c>
      <c r="D123" s="58"/>
      <c r="E123" s="58"/>
      <c r="F123" s="58">
        <v>30</v>
      </c>
      <c r="G123" s="58"/>
      <c r="H123" s="58"/>
      <c r="I123" s="58"/>
      <c r="J123" s="58">
        <v>30</v>
      </c>
      <c r="K123" s="58"/>
      <c r="L123" s="58"/>
      <c r="M123" s="59">
        <f>SUM(D123:L123)</f>
        <v>60</v>
      </c>
      <c r="P123" s="67"/>
    </row>
    <row r="124" spans="2:16" ht="15.75" x14ac:dyDescent="0.25">
      <c r="B124" s="68" t="s">
        <v>174</v>
      </c>
      <c r="C124" s="92" t="s">
        <v>112</v>
      </c>
      <c r="D124" s="93"/>
      <c r="E124" s="93"/>
      <c r="F124" s="93">
        <v>30</v>
      </c>
      <c r="G124" s="93"/>
      <c r="H124" s="93"/>
      <c r="I124" s="93"/>
      <c r="J124" s="93">
        <v>30</v>
      </c>
      <c r="K124" s="93"/>
      <c r="L124" s="93"/>
      <c r="M124" s="94">
        <f>SUM(D124:L124)</f>
        <v>60</v>
      </c>
      <c r="N124" s="69"/>
      <c r="P124" s="70" t="s">
        <v>114</v>
      </c>
    </row>
    <row r="125" spans="2:16" ht="6" customHeight="1" x14ac:dyDescent="0.25">
      <c r="P125" s="41"/>
    </row>
    <row r="126" spans="2:16" ht="15.75" x14ac:dyDescent="0.25">
      <c r="B126" s="56" t="s">
        <v>150</v>
      </c>
      <c r="C126" s="57" t="s">
        <v>110</v>
      </c>
      <c r="D126" s="58"/>
      <c r="E126" s="58"/>
      <c r="F126" s="58">
        <v>9.6</v>
      </c>
      <c r="G126" s="58"/>
      <c r="H126" s="58"/>
      <c r="I126" s="58"/>
      <c r="J126" s="58">
        <v>30</v>
      </c>
      <c r="K126" s="58"/>
      <c r="L126" s="58"/>
      <c r="M126" s="59">
        <f>SUM(D126:L126)</f>
        <v>39.6</v>
      </c>
      <c r="P126" s="62"/>
    </row>
    <row r="127" spans="2:16" ht="15.75" x14ac:dyDescent="0.25">
      <c r="B127" s="64" t="s">
        <v>498</v>
      </c>
      <c r="C127" s="57" t="s">
        <v>111</v>
      </c>
      <c r="D127" s="58"/>
      <c r="E127" s="58"/>
      <c r="F127" s="58">
        <v>9.6</v>
      </c>
      <c r="G127" s="58"/>
      <c r="H127" s="58"/>
      <c r="I127" s="58"/>
      <c r="J127" s="58">
        <v>30</v>
      </c>
      <c r="K127" s="58"/>
      <c r="L127" s="58"/>
      <c r="M127" s="59">
        <f>SUM(D127:L127)</f>
        <v>39.6</v>
      </c>
      <c r="P127" s="67"/>
    </row>
    <row r="128" spans="2:16" ht="15.75" x14ac:dyDescent="0.25">
      <c r="B128" s="68" t="s">
        <v>174</v>
      </c>
      <c r="C128" s="92" t="s">
        <v>112</v>
      </c>
      <c r="D128" s="93"/>
      <c r="E128" s="93"/>
      <c r="F128" s="93">
        <v>9.6</v>
      </c>
      <c r="G128" s="93"/>
      <c r="H128" s="93"/>
      <c r="I128" s="93"/>
      <c r="J128" s="93">
        <v>30</v>
      </c>
      <c r="K128" s="93"/>
      <c r="L128" s="93"/>
      <c r="M128" s="94">
        <f>SUM(D128:L128)</f>
        <v>39.6</v>
      </c>
      <c r="P128" s="70" t="s">
        <v>114</v>
      </c>
    </row>
    <row r="129" spans="2:18" ht="7.5" customHeight="1" x14ac:dyDescent="0.25">
      <c r="P129" s="41"/>
    </row>
    <row r="130" spans="2:18" ht="15.75" x14ac:dyDescent="0.25">
      <c r="B130" s="56" t="s">
        <v>150</v>
      </c>
      <c r="C130" s="57" t="s">
        <v>110</v>
      </c>
      <c r="D130" s="58"/>
      <c r="E130" s="58"/>
      <c r="F130" s="58"/>
      <c r="G130" s="58"/>
      <c r="H130" s="58"/>
      <c r="I130" s="58"/>
      <c r="J130" s="58">
        <v>30</v>
      </c>
      <c r="K130" s="58"/>
      <c r="L130" s="58"/>
      <c r="M130" s="59">
        <f>SUM(D130:L130)</f>
        <v>30</v>
      </c>
      <c r="N130" s="60"/>
      <c r="O130" s="61" t="s">
        <v>114</v>
      </c>
      <c r="P130" s="62"/>
      <c r="Q130" s="63"/>
      <c r="R130" s="63"/>
    </row>
    <row r="131" spans="2:18" ht="15.75" x14ac:dyDescent="0.25">
      <c r="B131" s="64" t="s">
        <v>499</v>
      </c>
      <c r="C131" s="57" t="s">
        <v>111</v>
      </c>
      <c r="D131" s="58"/>
      <c r="E131" s="58"/>
      <c r="F131" s="58"/>
      <c r="G131" s="58"/>
      <c r="H131" s="58"/>
      <c r="I131" s="58"/>
      <c r="J131" s="58">
        <v>30</v>
      </c>
      <c r="K131" s="58"/>
      <c r="L131" s="58"/>
      <c r="M131" s="59">
        <f t="shared" ref="M131:M132" si="3">SUM(D131:L131)</f>
        <v>30</v>
      </c>
      <c r="N131" s="65"/>
      <c r="O131" s="66" t="s">
        <v>114</v>
      </c>
      <c r="P131" s="67"/>
      <c r="Q131" s="63"/>
      <c r="R131" s="63"/>
    </row>
    <row r="132" spans="2:18" ht="15.75" x14ac:dyDescent="0.25">
      <c r="B132" s="68" t="s">
        <v>174</v>
      </c>
      <c r="C132" s="92" t="s">
        <v>112</v>
      </c>
      <c r="D132" s="93"/>
      <c r="E132" s="93"/>
      <c r="F132" s="93"/>
      <c r="G132" s="93"/>
      <c r="H132" s="93"/>
      <c r="I132" s="93"/>
      <c r="J132" s="93">
        <v>30</v>
      </c>
      <c r="K132" s="93"/>
      <c r="L132" s="93"/>
      <c r="M132" s="94">
        <f t="shared" si="3"/>
        <v>30</v>
      </c>
      <c r="N132" s="69" t="s">
        <v>114</v>
      </c>
      <c r="O132" s="66" t="s">
        <v>114</v>
      </c>
      <c r="P132" s="70" t="s">
        <v>114</v>
      </c>
      <c r="Q132" s="63"/>
      <c r="R132" s="63"/>
    </row>
    <row r="133" spans="2:18" ht="5.25" customHeight="1" x14ac:dyDescent="0.25">
      <c r="B133" s="71"/>
      <c r="C133" s="72"/>
      <c r="D133" s="72"/>
      <c r="E133" s="72"/>
      <c r="F133" s="72"/>
      <c r="G133" s="72"/>
      <c r="H133" s="72"/>
      <c r="I133" s="72"/>
      <c r="J133" s="72"/>
      <c r="K133" s="72"/>
      <c r="L133" s="72"/>
      <c r="N133" s="73"/>
      <c r="O133" s="73"/>
      <c r="Q133" s="41"/>
      <c r="R133" s="41"/>
    </row>
    <row r="134" spans="2:18" ht="15.75" x14ac:dyDescent="0.25">
      <c r="B134" s="56" t="s">
        <v>150</v>
      </c>
      <c r="C134" s="57" t="s">
        <v>110</v>
      </c>
      <c r="D134" s="58"/>
      <c r="E134" s="58"/>
      <c r="F134" s="58">
        <v>6.6</v>
      </c>
      <c r="G134" s="58"/>
      <c r="H134" s="58"/>
      <c r="I134" s="58"/>
      <c r="J134" s="58">
        <v>30</v>
      </c>
      <c r="K134" s="58"/>
      <c r="L134" s="58"/>
      <c r="M134" s="59">
        <f>SUM(D134:L134)</f>
        <v>36.6</v>
      </c>
      <c r="N134" s="60"/>
      <c r="O134" s="61" t="s">
        <v>114</v>
      </c>
      <c r="P134" s="62"/>
      <c r="Q134" s="63"/>
      <c r="R134" s="63"/>
    </row>
    <row r="135" spans="2:18" ht="15.75" x14ac:dyDescent="0.25">
      <c r="B135" s="64" t="s">
        <v>500</v>
      </c>
      <c r="C135" s="57" t="s">
        <v>111</v>
      </c>
      <c r="D135" s="58"/>
      <c r="E135" s="58"/>
      <c r="F135" s="58">
        <v>6.6</v>
      </c>
      <c r="G135" s="58"/>
      <c r="H135" s="58"/>
      <c r="I135" s="58"/>
      <c r="J135" s="58">
        <v>30</v>
      </c>
      <c r="K135" s="58"/>
      <c r="L135" s="58"/>
      <c r="M135" s="59">
        <f>SUM(D135:L135)</f>
        <v>36.6</v>
      </c>
      <c r="N135" s="65"/>
      <c r="O135" s="66"/>
      <c r="P135" s="67"/>
      <c r="Q135" s="63"/>
      <c r="R135" s="63"/>
    </row>
    <row r="136" spans="2:18" ht="15.75" x14ac:dyDescent="0.25">
      <c r="B136" s="68" t="s">
        <v>174</v>
      </c>
      <c r="C136" s="92" t="s">
        <v>112</v>
      </c>
      <c r="D136" s="93"/>
      <c r="E136" s="93"/>
      <c r="F136" s="93">
        <v>6.6</v>
      </c>
      <c r="G136" s="93"/>
      <c r="H136" s="93"/>
      <c r="I136" s="93"/>
      <c r="J136" s="93">
        <v>30</v>
      </c>
      <c r="K136" s="93"/>
      <c r="L136" s="93"/>
      <c r="M136" s="94">
        <f>SUM(D136:L136)</f>
        <v>36.6</v>
      </c>
      <c r="N136" s="69"/>
      <c r="O136" s="66" t="s">
        <v>114</v>
      </c>
      <c r="P136" s="70" t="s">
        <v>114</v>
      </c>
      <c r="Q136" s="63"/>
      <c r="R136" s="63"/>
    </row>
    <row r="137" spans="2:18" ht="5.25" customHeight="1" x14ac:dyDescent="0.25">
      <c r="B137" s="71"/>
      <c r="C137" s="72"/>
      <c r="D137" s="72"/>
      <c r="E137" s="72"/>
      <c r="F137" s="72"/>
      <c r="G137" s="72"/>
      <c r="H137" s="72"/>
      <c r="I137" s="72"/>
      <c r="J137" s="72"/>
      <c r="K137" s="72"/>
      <c r="L137" s="72"/>
      <c r="M137" s="72"/>
      <c r="N137" s="73"/>
      <c r="O137" s="73"/>
      <c r="P137" s="41"/>
      <c r="Q137" s="41"/>
      <c r="R137" s="41"/>
    </row>
    <row r="138" spans="2:18" ht="15.75" x14ac:dyDescent="0.25">
      <c r="B138" s="56" t="s">
        <v>151</v>
      </c>
      <c r="C138" s="57" t="s">
        <v>110</v>
      </c>
      <c r="D138" s="58"/>
      <c r="E138" s="58"/>
      <c r="F138" s="58">
        <v>30</v>
      </c>
      <c r="G138" s="58"/>
      <c r="H138" s="58"/>
      <c r="I138" s="58"/>
      <c r="J138" s="58">
        <v>30</v>
      </c>
      <c r="K138" s="58"/>
      <c r="L138" s="58"/>
      <c r="M138" s="59">
        <f>SUM(D138:L138)</f>
        <v>60</v>
      </c>
      <c r="N138" s="60"/>
      <c r="O138" s="61" t="s">
        <v>114</v>
      </c>
      <c r="P138" s="62"/>
    </row>
    <row r="139" spans="2:18" ht="15.75" x14ac:dyDescent="0.25">
      <c r="B139" s="64" t="s">
        <v>501</v>
      </c>
      <c r="C139" s="57" t="s">
        <v>111</v>
      </c>
      <c r="D139" s="58"/>
      <c r="E139" s="58"/>
      <c r="F139" s="58">
        <v>30</v>
      </c>
      <c r="G139" s="58"/>
      <c r="H139" s="58"/>
      <c r="I139" s="58"/>
      <c r="J139" s="58">
        <v>30</v>
      </c>
      <c r="K139" s="58"/>
      <c r="L139" s="58"/>
      <c r="M139" s="59">
        <f>SUM(D139:L139)</f>
        <v>60</v>
      </c>
      <c r="N139" s="65"/>
      <c r="O139" s="66"/>
      <c r="P139" s="67"/>
    </row>
    <row r="140" spans="2:18" ht="15.75" x14ac:dyDescent="0.25">
      <c r="B140" s="68" t="s">
        <v>174</v>
      </c>
      <c r="C140" s="92" t="s">
        <v>112</v>
      </c>
      <c r="D140" s="93"/>
      <c r="E140" s="93"/>
      <c r="F140" s="93">
        <v>30</v>
      </c>
      <c r="G140" s="93"/>
      <c r="H140" s="93"/>
      <c r="I140" s="93"/>
      <c r="J140" s="93">
        <v>30</v>
      </c>
      <c r="K140" s="93"/>
      <c r="L140" s="93"/>
      <c r="M140" s="94">
        <f>SUM(D140:L140)</f>
        <v>60</v>
      </c>
      <c r="N140" s="69"/>
      <c r="O140" s="66" t="s">
        <v>114</v>
      </c>
      <c r="P140" s="70" t="s">
        <v>114</v>
      </c>
    </row>
    <row r="141" spans="2:18" ht="6" customHeight="1" x14ac:dyDescent="0.25"/>
    <row r="142" spans="2:18" ht="15.75" x14ac:dyDescent="0.25">
      <c r="B142" s="56" t="s">
        <v>150</v>
      </c>
      <c r="C142" s="57" t="s">
        <v>110</v>
      </c>
      <c r="D142" s="58"/>
      <c r="E142" s="58"/>
      <c r="F142" s="58">
        <v>14.786</v>
      </c>
      <c r="G142" s="58"/>
      <c r="H142" s="58"/>
      <c r="I142" s="58"/>
      <c r="J142" s="58">
        <v>30</v>
      </c>
      <c r="K142" s="58"/>
      <c r="L142" s="58"/>
      <c r="M142" s="59">
        <f>SUM(D142:L142)</f>
        <v>44.786000000000001</v>
      </c>
      <c r="N142" s="60"/>
      <c r="O142" s="61" t="s">
        <v>114</v>
      </c>
      <c r="P142" s="62"/>
    </row>
    <row r="143" spans="2:18" ht="15.75" x14ac:dyDescent="0.25">
      <c r="B143" s="64" t="s">
        <v>172</v>
      </c>
      <c r="C143" s="57" t="s">
        <v>111</v>
      </c>
      <c r="D143" s="58"/>
      <c r="E143" s="58"/>
      <c r="F143" s="58">
        <v>14.786</v>
      </c>
      <c r="G143" s="58"/>
      <c r="H143" s="58"/>
      <c r="I143" s="58"/>
      <c r="J143" s="58">
        <v>30</v>
      </c>
      <c r="K143" s="58"/>
      <c r="L143" s="58"/>
      <c r="M143" s="59">
        <f>SUM(D143:L143)</f>
        <v>44.786000000000001</v>
      </c>
      <c r="N143" s="65"/>
      <c r="O143" s="66" t="s">
        <v>114</v>
      </c>
      <c r="P143" s="67"/>
    </row>
    <row r="144" spans="2:18" ht="15.75" x14ac:dyDescent="0.25">
      <c r="B144" s="68" t="s">
        <v>174</v>
      </c>
      <c r="C144" s="92" t="s">
        <v>112</v>
      </c>
      <c r="D144" s="93"/>
      <c r="E144" s="93"/>
      <c r="F144" s="93">
        <v>14.786</v>
      </c>
      <c r="G144" s="93"/>
      <c r="H144" s="93"/>
      <c r="I144" s="93"/>
      <c r="J144" s="93">
        <v>30</v>
      </c>
      <c r="K144" s="93"/>
      <c r="L144" s="93"/>
      <c r="M144" s="94">
        <f>SUM(D144:L144)</f>
        <v>44.786000000000001</v>
      </c>
      <c r="N144" s="69" t="s">
        <v>114</v>
      </c>
      <c r="O144" s="66" t="s">
        <v>114</v>
      </c>
      <c r="P144" s="70" t="s">
        <v>114</v>
      </c>
    </row>
    <row r="145" spans="2:16" ht="4.5" customHeight="1" x14ac:dyDescent="0.25"/>
    <row r="146" spans="2:16" ht="15.75" x14ac:dyDescent="0.25">
      <c r="B146" s="56" t="s">
        <v>151</v>
      </c>
      <c r="C146" s="57" t="s">
        <v>110</v>
      </c>
      <c r="D146" s="58"/>
      <c r="E146" s="58"/>
      <c r="F146" s="58"/>
      <c r="G146" s="58"/>
      <c r="H146" s="58"/>
      <c r="I146" s="58"/>
      <c r="J146" s="58">
        <v>30</v>
      </c>
      <c r="K146" s="58"/>
      <c r="L146" s="58"/>
      <c r="M146" s="59">
        <f>SUM(D146:L146)</f>
        <v>30</v>
      </c>
      <c r="P146" s="62"/>
    </row>
    <row r="147" spans="2:16" ht="15.75" x14ac:dyDescent="0.25">
      <c r="B147" s="64" t="s">
        <v>502</v>
      </c>
      <c r="C147" s="57" t="s">
        <v>111</v>
      </c>
      <c r="D147" s="58"/>
      <c r="E147" s="58"/>
      <c r="F147" s="58"/>
      <c r="G147" s="58"/>
      <c r="H147" s="58"/>
      <c r="I147" s="58"/>
      <c r="J147" s="58">
        <v>30</v>
      </c>
      <c r="K147" s="58"/>
      <c r="L147" s="58"/>
      <c r="M147" s="59">
        <f>SUM(D147:L147)</f>
        <v>30</v>
      </c>
      <c r="P147" s="67"/>
    </row>
    <row r="148" spans="2:16" ht="15.75" x14ac:dyDescent="0.25">
      <c r="B148" s="68" t="s">
        <v>174</v>
      </c>
      <c r="C148" s="92" t="s">
        <v>112</v>
      </c>
      <c r="D148" s="93"/>
      <c r="E148" s="93"/>
      <c r="F148" s="93"/>
      <c r="G148" s="93"/>
      <c r="H148" s="93"/>
      <c r="I148" s="93"/>
      <c r="J148" s="93">
        <v>30</v>
      </c>
      <c r="K148" s="93"/>
      <c r="L148" s="93"/>
      <c r="M148" s="94">
        <f>SUM(D148:L148)</f>
        <v>30</v>
      </c>
      <c r="P148" s="70" t="s">
        <v>114</v>
      </c>
    </row>
    <row r="149" spans="2:16" ht="5.25" customHeight="1" x14ac:dyDescent="0.25">
      <c r="P149" s="41"/>
    </row>
    <row r="150" spans="2:16" ht="15.75" x14ac:dyDescent="0.25">
      <c r="B150" s="56" t="s">
        <v>150</v>
      </c>
      <c r="C150" s="57" t="s">
        <v>110</v>
      </c>
      <c r="D150" s="58"/>
      <c r="E150" s="58"/>
      <c r="F150" s="58">
        <v>28.5</v>
      </c>
      <c r="G150" s="58"/>
      <c r="H150" s="58"/>
      <c r="I150" s="58"/>
      <c r="J150" s="58">
        <v>30</v>
      </c>
      <c r="K150" s="58"/>
      <c r="L150" s="58"/>
      <c r="M150" s="59">
        <f>SUM(D150:L150)</f>
        <v>58.5</v>
      </c>
      <c r="P150" s="62"/>
    </row>
    <row r="151" spans="2:16" ht="15.75" x14ac:dyDescent="0.25">
      <c r="B151" s="64" t="s">
        <v>504</v>
      </c>
      <c r="C151" s="57" t="s">
        <v>111</v>
      </c>
      <c r="D151" s="58"/>
      <c r="E151" s="58"/>
      <c r="F151" s="58">
        <v>28.5</v>
      </c>
      <c r="G151" s="58"/>
      <c r="H151" s="58"/>
      <c r="I151" s="58"/>
      <c r="J151" s="58">
        <v>30</v>
      </c>
      <c r="K151" s="58"/>
      <c r="L151" s="58"/>
      <c r="M151" s="59">
        <f>SUM(D151:L151)</f>
        <v>58.5</v>
      </c>
      <c r="P151" s="67"/>
    </row>
    <row r="152" spans="2:16" ht="15.75" x14ac:dyDescent="0.25">
      <c r="B152" s="68" t="s">
        <v>503</v>
      </c>
      <c r="C152" s="92" t="s">
        <v>112</v>
      </c>
      <c r="D152" s="93"/>
      <c r="E152" s="93"/>
      <c r="F152" s="93">
        <v>28.5</v>
      </c>
      <c r="G152" s="93"/>
      <c r="H152" s="93"/>
      <c r="I152" s="93"/>
      <c r="J152" s="93">
        <v>30</v>
      </c>
      <c r="K152" s="93"/>
      <c r="L152" s="93"/>
      <c r="M152" s="94">
        <f>SUM(D152:L152)</f>
        <v>58.5</v>
      </c>
      <c r="P152" s="70" t="s">
        <v>114</v>
      </c>
    </row>
    <row r="153" spans="2:16" ht="6" customHeight="1" x14ac:dyDescent="0.25">
      <c r="P153" s="41"/>
    </row>
    <row r="154" spans="2:16" ht="15.75" x14ac:dyDescent="0.25">
      <c r="B154" s="56" t="s">
        <v>151</v>
      </c>
      <c r="C154" s="57" t="s">
        <v>110</v>
      </c>
      <c r="D154" s="58"/>
      <c r="E154" s="58"/>
      <c r="F154" s="58">
        <v>30</v>
      </c>
      <c r="G154" s="58"/>
      <c r="H154" s="58"/>
      <c r="I154" s="58"/>
      <c r="J154" s="58"/>
      <c r="K154" s="58"/>
      <c r="L154" s="58"/>
      <c r="M154" s="59">
        <f>SUM(D154:L154)</f>
        <v>30</v>
      </c>
      <c r="P154" s="62"/>
    </row>
    <row r="155" spans="2:16" ht="15.75" x14ac:dyDescent="0.25">
      <c r="B155" s="64" t="s">
        <v>505</v>
      </c>
      <c r="C155" s="57" t="s">
        <v>111</v>
      </c>
      <c r="D155" s="58"/>
      <c r="E155" s="58"/>
      <c r="F155" s="58">
        <v>30</v>
      </c>
      <c r="G155" s="58"/>
      <c r="H155" s="58"/>
      <c r="I155" s="58"/>
      <c r="J155" s="58"/>
      <c r="K155" s="58"/>
      <c r="L155" s="58"/>
      <c r="M155" s="59">
        <f>SUM(D155:L155)</f>
        <v>30</v>
      </c>
      <c r="P155" s="67"/>
    </row>
    <row r="156" spans="2:16" ht="15.75" x14ac:dyDescent="0.25">
      <c r="B156" s="68" t="s">
        <v>503</v>
      </c>
      <c r="C156" s="92" t="s">
        <v>112</v>
      </c>
      <c r="D156" s="93"/>
      <c r="E156" s="93"/>
      <c r="F156" s="93">
        <v>30</v>
      </c>
      <c r="G156" s="93"/>
      <c r="H156" s="93"/>
      <c r="I156" s="93"/>
      <c r="J156" s="93"/>
      <c r="K156" s="93"/>
      <c r="L156" s="93"/>
      <c r="M156" s="94">
        <f>SUM(D156:L156)</f>
        <v>30</v>
      </c>
      <c r="P156" s="70" t="s">
        <v>114</v>
      </c>
    </row>
    <row r="157" spans="2:16" ht="5.25" customHeight="1" x14ac:dyDescent="0.25"/>
    <row r="158" spans="2:16" ht="15.75" x14ac:dyDescent="0.25">
      <c r="B158" s="56" t="s">
        <v>151</v>
      </c>
      <c r="C158" s="57" t="s">
        <v>110</v>
      </c>
      <c r="D158" s="58"/>
      <c r="E158" s="58"/>
      <c r="F158" s="58">
        <v>30</v>
      </c>
      <c r="G158" s="58"/>
      <c r="H158" s="58"/>
      <c r="I158" s="58"/>
      <c r="J158" s="58">
        <v>3.6</v>
      </c>
      <c r="K158" s="58"/>
      <c r="L158" s="58"/>
      <c r="M158" s="59">
        <f>SUM(D158:L158)</f>
        <v>33.6</v>
      </c>
      <c r="P158" s="62"/>
    </row>
    <row r="159" spans="2:16" ht="15.75" x14ac:dyDescent="0.25">
      <c r="B159" s="64" t="s">
        <v>506</v>
      </c>
      <c r="C159" s="57" t="s">
        <v>111</v>
      </c>
      <c r="D159" s="58"/>
      <c r="E159" s="58"/>
      <c r="F159" s="58">
        <v>30</v>
      </c>
      <c r="G159" s="58"/>
      <c r="H159" s="58"/>
      <c r="I159" s="58"/>
      <c r="J159" s="58">
        <v>2.4</v>
      </c>
      <c r="K159" s="58"/>
      <c r="L159" s="58"/>
      <c r="M159" s="59">
        <f>SUM(D159:L159)</f>
        <v>32.4</v>
      </c>
      <c r="N159" s="1" t="s">
        <v>184</v>
      </c>
      <c r="P159" s="67"/>
    </row>
    <row r="160" spans="2:16" ht="15.75" x14ac:dyDescent="0.25">
      <c r="B160" s="68" t="s">
        <v>503</v>
      </c>
      <c r="C160" s="92" t="s">
        <v>112</v>
      </c>
      <c r="D160" s="93"/>
      <c r="E160" s="93"/>
      <c r="F160" s="93">
        <v>30</v>
      </c>
      <c r="G160" s="93"/>
      <c r="H160" s="93"/>
      <c r="I160" s="93"/>
      <c r="J160" s="93">
        <v>2.4</v>
      </c>
      <c r="K160" s="93"/>
      <c r="L160" s="93"/>
      <c r="M160" s="94">
        <f>SUM(D160:L160)</f>
        <v>32.4</v>
      </c>
      <c r="N160" s="69" t="s">
        <v>183</v>
      </c>
      <c r="P160" s="70" t="s">
        <v>114</v>
      </c>
    </row>
    <row r="161" spans="2:16" ht="3.75" customHeight="1" x14ac:dyDescent="0.25"/>
    <row r="162" spans="2:16" ht="15.75" x14ac:dyDescent="0.25">
      <c r="B162" s="56" t="s">
        <v>153</v>
      </c>
      <c r="C162" s="57" t="s">
        <v>110</v>
      </c>
      <c r="D162" s="58"/>
      <c r="E162" s="58"/>
      <c r="F162" s="58">
        <v>18.260000000000002</v>
      </c>
      <c r="G162" s="58"/>
      <c r="H162" s="58"/>
      <c r="I162" s="58"/>
      <c r="J162" s="58">
        <v>16.8</v>
      </c>
      <c r="K162" s="58"/>
      <c r="L162" s="58"/>
      <c r="M162" s="59">
        <f>SUM(D162:L162)</f>
        <v>35.06</v>
      </c>
      <c r="P162" s="62"/>
    </row>
    <row r="163" spans="2:16" ht="15.75" x14ac:dyDescent="0.25">
      <c r="B163" s="64" t="s">
        <v>507</v>
      </c>
      <c r="C163" s="57" t="s">
        <v>111</v>
      </c>
      <c r="D163" s="58"/>
      <c r="E163" s="58"/>
      <c r="F163" s="58">
        <v>18.260000000000002</v>
      </c>
      <c r="G163" s="58"/>
      <c r="H163" s="58"/>
      <c r="I163" s="58"/>
      <c r="J163" s="58">
        <v>14.4</v>
      </c>
      <c r="K163" s="58"/>
      <c r="L163" s="58"/>
      <c r="M163" s="59">
        <f>SUM(D163:L163)</f>
        <v>32.660000000000004</v>
      </c>
      <c r="N163" s="1" t="s">
        <v>184</v>
      </c>
      <c r="P163" s="67"/>
    </row>
    <row r="164" spans="2:16" ht="15.75" x14ac:dyDescent="0.25">
      <c r="B164" s="68" t="s">
        <v>503</v>
      </c>
      <c r="C164" s="92" t="s">
        <v>112</v>
      </c>
      <c r="D164" s="93"/>
      <c r="E164" s="93"/>
      <c r="F164" s="93">
        <v>18.260000000000002</v>
      </c>
      <c r="G164" s="93"/>
      <c r="H164" s="93"/>
      <c r="I164" s="93"/>
      <c r="J164" s="93">
        <v>14.4</v>
      </c>
      <c r="K164" s="93"/>
      <c r="L164" s="93"/>
      <c r="M164" s="94">
        <f>SUM(D164:L164)</f>
        <v>32.660000000000004</v>
      </c>
      <c r="N164" s="69" t="s">
        <v>183</v>
      </c>
      <c r="P164" s="70" t="s">
        <v>114</v>
      </c>
    </row>
    <row r="165" spans="2:16" ht="6" customHeight="1" x14ac:dyDescent="0.25">
      <c r="P165" s="41"/>
    </row>
    <row r="166" spans="2:16" ht="15.75" x14ac:dyDescent="0.25">
      <c r="B166" s="56" t="s">
        <v>150</v>
      </c>
      <c r="C166" s="57" t="s">
        <v>110</v>
      </c>
      <c r="D166" s="58"/>
      <c r="E166" s="58"/>
      <c r="F166" s="58">
        <v>27</v>
      </c>
      <c r="G166" s="58"/>
      <c r="H166" s="58"/>
      <c r="I166" s="58"/>
      <c r="J166" s="58">
        <v>30</v>
      </c>
      <c r="K166" s="58"/>
      <c r="L166" s="58"/>
      <c r="M166" s="59">
        <f>SUM(D166:L166)</f>
        <v>57</v>
      </c>
      <c r="P166" s="62"/>
    </row>
    <row r="167" spans="2:16" ht="15.75" x14ac:dyDescent="0.25">
      <c r="B167" s="64" t="s">
        <v>509</v>
      </c>
      <c r="C167" s="57" t="s">
        <v>111</v>
      </c>
      <c r="D167" s="58"/>
      <c r="E167" s="58"/>
      <c r="F167" s="58">
        <v>27</v>
      </c>
      <c r="G167" s="58"/>
      <c r="H167" s="58"/>
      <c r="I167" s="58"/>
      <c r="J167" s="58">
        <v>30</v>
      </c>
      <c r="K167" s="58"/>
      <c r="L167" s="58"/>
      <c r="M167" s="59">
        <f>SUM(D167:L167)</f>
        <v>57</v>
      </c>
      <c r="P167" s="67"/>
    </row>
    <row r="168" spans="2:16" ht="15.75" x14ac:dyDescent="0.25">
      <c r="B168" s="68" t="s">
        <v>508</v>
      </c>
      <c r="C168" s="92" t="s">
        <v>112</v>
      </c>
      <c r="D168" s="93"/>
      <c r="E168" s="93"/>
      <c r="F168" s="93">
        <v>27</v>
      </c>
      <c r="G168" s="93"/>
      <c r="H168" s="93"/>
      <c r="I168" s="93"/>
      <c r="J168" s="93">
        <v>30</v>
      </c>
      <c r="K168" s="93"/>
      <c r="L168" s="93"/>
      <c r="M168" s="94">
        <f>SUM(D168:L168)</f>
        <v>57</v>
      </c>
      <c r="P168" s="70" t="s">
        <v>114</v>
      </c>
    </row>
    <row r="169" spans="2:16" ht="9" customHeight="1" x14ac:dyDescent="0.25">
      <c r="P169" s="41"/>
    </row>
    <row r="170" spans="2:16" ht="15.75" x14ac:dyDescent="0.25">
      <c r="B170" s="56" t="s">
        <v>150</v>
      </c>
      <c r="C170" s="57" t="s">
        <v>110</v>
      </c>
      <c r="D170" s="58"/>
      <c r="E170" s="58"/>
      <c r="F170" s="58">
        <v>12</v>
      </c>
      <c r="G170" s="58"/>
      <c r="H170" s="58"/>
      <c r="I170" s="58"/>
      <c r="J170" s="58">
        <v>30</v>
      </c>
      <c r="K170" s="58"/>
      <c r="L170" s="58"/>
      <c r="M170" s="59">
        <f>SUM(D170:L170)</f>
        <v>42</v>
      </c>
      <c r="N170" s="60"/>
      <c r="O170" s="61" t="s">
        <v>114</v>
      </c>
      <c r="P170" s="62"/>
    </row>
    <row r="171" spans="2:16" ht="15.75" x14ac:dyDescent="0.25">
      <c r="B171" s="64" t="s">
        <v>510</v>
      </c>
      <c r="C171" s="57" t="s">
        <v>111</v>
      </c>
      <c r="D171" s="58"/>
      <c r="E171" s="58"/>
      <c r="F171" s="58">
        <v>12</v>
      </c>
      <c r="G171" s="58"/>
      <c r="H171" s="58"/>
      <c r="I171" s="58"/>
      <c r="J171" s="58">
        <v>27.6</v>
      </c>
      <c r="K171" s="58"/>
      <c r="L171" s="58"/>
      <c r="M171" s="59">
        <f>SUM(D171:L171)</f>
        <v>39.6</v>
      </c>
      <c r="N171" s="1" t="s">
        <v>184</v>
      </c>
      <c r="O171" s="66" t="s">
        <v>114</v>
      </c>
      <c r="P171" s="67"/>
    </row>
    <row r="172" spans="2:16" ht="15.75" x14ac:dyDescent="0.25">
      <c r="B172" s="68" t="s">
        <v>508</v>
      </c>
      <c r="C172" s="92" t="s">
        <v>112</v>
      </c>
      <c r="D172" s="93"/>
      <c r="E172" s="93"/>
      <c r="F172" s="93">
        <v>12</v>
      </c>
      <c r="G172" s="93"/>
      <c r="H172" s="93"/>
      <c r="I172" s="93"/>
      <c r="J172" s="93">
        <v>27.6</v>
      </c>
      <c r="K172" s="93"/>
      <c r="L172" s="93"/>
      <c r="M172" s="94">
        <f>SUM(D172:L172)</f>
        <v>39.6</v>
      </c>
      <c r="N172" s="69" t="s">
        <v>183</v>
      </c>
      <c r="O172" s="66" t="s">
        <v>114</v>
      </c>
      <c r="P172" s="70" t="s">
        <v>114</v>
      </c>
    </row>
    <row r="173" spans="2:16" ht="4.5" customHeight="1" x14ac:dyDescent="0.25"/>
    <row r="174" spans="2:16" ht="15.75" x14ac:dyDescent="0.25">
      <c r="B174" s="56" t="s">
        <v>153</v>
      </c>
      <c r="C174" s="57" t="s">
        <v>110</v>
      </c>
      <c r="D174" s="58"/>
      <c r="E174" s="58"/>
      <c r="F174" s="58">
        <v>18</v>
      </c>
      <c r="G174" s="58"/>
      <c r="H174" s="58"/>
      <c r="I174" s="58"/>
      <c r="J174" s="58">
        <v>16.5</v>
      </c>
      <c r="K174" s="58"/>
      <c r="L174" s="58"/>
      <c r="M174" s="59">
        <f>SUM(D174:L174)</f>
        <v>34.5</v>
      </c>
      <c r="N174" s="60"/>
      <c r="O174" s="61" t="s">
        <v>114</v>
      </c>
      <c r="P174" s="62"/>
    </row>
    <row r="175" spans="2:16" ht="15.75" x14ac:dyDescent="0.25">
      <c r="B175" s="64" t="s">
        <v>511</v>
      </c>
      <c r="C175" s="57" t="s">
        <v>111</v>
      </c>
      <c r="D175" s="58"/>
      <c r="E175" s="58"/>
      <c r="F175" s="58">
        <v>18</v>
      </c>
      <c r="G175" s="58"/>
      <c r="H175" s="58"/>
      <c r="I175" s="58"/>
      <c r="J175" s="58">
        <v>15.9</v>
      </c>
      <c r="K175" s="58"/>
      <c r="L175" s="58"/>
      <c r="M175" s="59">
        <f>SUM(D175:L175)</f>
        <v>33.9</v>
      </c>
      <c r="N175" s="1" t="s">
        <v>184</v>
      </c>
      <c r="O175" s="66" t="s">
        <v>114</v>
      </c>
      <c r="P175" s="67"/>
    </row>
    <row r="176" spans="2:16" ht="15.75" x14ac:dyDescent="0.25">
      <c r="B176" s="68" t="s">
        <v>508</v>
      </c>
      <c r="C176" s="92" t="s">
        <v>112</v>
      </c>
      <c r="D176" s="93"/>
      <c r="E176" s="93"/>
      <c r="F176" s="93">
        <v>18</v>
      </c>
      <c r="G176" s="93"/>
      <c r="H176" s="93"/>
      <c r="I176" s="93"/>
      <c r="J176" s="93">
        <v>15.9</v>
      </c>
      <c r="K176" s="93"/>
      <c r="L176" s="93"/>
      <c r="M176" s="94">
        <f>SUM(D176:L176)</f>
        <v>33.9</v>
      </c>
      <c r="N176" s="69" t="s">
        <v>183</v>
      </c>
      <c r="O176" s="66" t="s">
        <v>114</v>
      </c>
      <c r="P176" s="70" t="s">
        <v>114</v>
      </c>
    </row>
    <row r="177" spans="2:16" ht="5.25" customHeight="1" x14ac:dyDescent="0.25"/>
    <row r="178" spans="2:16" ht="15.75" x14ac:dyDescent="0.25">
      <c r="B178" s="56" t="s">
        <v>153</v>
      </c>
      <c r="C178" s="57" t="s">
        <v>110</v>
      </c>
      <c r="D178" s="58">
        <v>2</v>
      </c>
      <c r="E178" s="58"/>
      <c r="F178" s="58">
        <v>30</v>
      </c>
      <c r="G178" s="58"/>
      <c r="H178" s="58"/>
      <c r="I178" s="58"/>
      <c r="J178" s="58">
        <v>6.6</v>
      </c>
      <c r="K178" s="58"/>
      <c r="L178" s="58"/>
      <c r="M178" s="59">
        <f>SUM(D178:L178)</f>
        <v>38.6</v>
      </c>
      <c r="P178" s="62"/>
    </row>
    <row r="179" spans="2:16" ht="15.75" x14ac:dyDescent="0.25">
      <c r="B179" s="64" t="s">
        <v>512</v>
      </c>
      <c r="C179" s="57" t="s">
        <v>111</v>
      </c>
      <c r="D179" s="58">
        <v>2</v>
      </c>
      <c r="E179" s="58"/>
      <c r="F179" s="58">
        <v>30</v>
      </c>
      <c r="G179" s="58"/>
      <c r="H179" s="58"/>
      <c r="I179" s="58"/>
      <c r="J179" s="58">
        <v>6.3</v>
      </c>
      <c r="K179" s="58"/>
      <c r="L179" s="58"/>
      <c r="M179" s="59">
        <f>SUM(D179:L179)</f>
        <v>38.299999999999997</v>
      </c>
      <c r="N179" s="1" t="s">
        <v>184</v>
      </c>
      <c r="P179" s="67"/>
    </row>
    <row r="180" spans="2:16" ht="15.75" x14ac:dyDescent="0.25">
      <c r="B180" s="68" t="s">
        <v>508</v>
      </c>
      <c r="C180" s="92" t="s">
        <v>112</v>
      </c>
      <c r="D180" s="93">
        <v>2</v>
      </c>
      <c r="E180" s="93"/>
      <c r="F180" s="93">
        <v>30</v>
      </c>
      <c r="G180" s="93"/>
      <c r="H180" s="93"/>
      <c r="I180" s="93"/>
      <c r="J180" s="93">
        <v>6.3</v>
      </c>
      <c r="K180" s="93"/>
      <c r="L180" s="93"/>
      <c r="M180" s="94">
        <f>SUM(D180:L180)</f>
        <v>38.299999999999997</v>
      </c>
      <c r="N180" s="69" t="s">
        <v>183</v>
      </c>
      <c r="P180" s="70" t="s">
        <v>114</v>
      </c>
    </row>
    <row r="181" spans="2:16" ht="6" customHeight="1" x14ac:dyDescent="0.25"/>
    <row r="182" spans="2:16" ht="15.75" x14ac:dyDescent="0.25">
      <c r="B182" s="56" t="s">
        <v>150</v>
      </c>
      <c r="C182" s="57" t="s">
        <v>110</v>
      </c>
      <c r="D182" s="58"/>
      <c r="E182" s="58"/>
      <c r="F182" s="58">
        <v>22.5</v>
      </c>
      <c r="G182" s="58"/>
      <c r="H182" s="58"/>
      <c r="I182" s="58"/>
      <c r="J182" s="58">
        <v>30</v>
      </c>
      <c r="K182" s="58"/>
      <c r="L182" s="58"/>
      <c r="M182" s="59">
        <f>SUM(D182:L182)</f>
        <v>52.5</v>
      </c>
      <c r="P182" s="62"/>
    </row>
    <row r="183" spans="2:16" ht="15.75" x14ac:dyDescent="0.25">
      <c r="B183" s="64" t="s">
        <v>146</v>
      </c>
      <c r="C183" s="57" t="s">
        <v>111</v>
      </c>
      <c r="D183" s="58"/>
      <c r="E183" s="58"/>
      <c r="F183" s="58">
        <v>22.5</v>
      </c>
      <c r="G183" s="58"/>
      <c r="H183" s="58"/>
      <c r="I183" s="58"/>
      <c r="J183" s="58">
        <v>30</v>
      </c>
      <c r="K183" s="58"/>
      <c r="L183" s="58"/>
      <c r="M183" s="59">
        <f>SUM(D183:L183)</f>
        <v>52.5</v>
      </c>
      <c r="P183" s="67"/>
    </row>
    <row r="184" spans="2:16" ht="15.75" x14ac:dyDescent="0.25">
      <c r="B184" s="68" t="s">
        <v>147</v>
      </c>
      <c r="C184" s="92" t="s">
        <v>112</v>
      </c>
      <c r="D184" s="93"/>
      <c r="E184" s="93"/>
      <c r="F184" s="93">
        <v>22.5</v>
      </c>
      <c r="G184" s="93"/>
      <c r="H184" s="93"/>
      <c r="I184" s="93"/>
      <c r="J184" s="93">
        <v>30</v>
      </c>
      <c r="K184" s="93"/>
      <c r="L184" s="93"/>
      <c r="M184" s="94">
        <f>SUM(D184:L184)</f>
        <v>52.5</v>
      </c>
      <c r="P184" s="70" t="s">
        <v>114</v>
      </c>
    </row>
    <row r="185" spans="2:16" ht="5.25" customHeight="1" x14ac:dyDescent="0.25"/>
    <row r="186" spans="2:16" ht="15.75" x14ac:dyDescent="0.25">
      <c r="B186" s="56" t="s">
        <v>153</v>
      </c>
      <c r="C186" s="57" t="s">
        <v>110</v>
      </c>
      <c r="D186" s="58"/>
      <c r="E186" s="58"/>
      <c r="F186" s="58">
        <v>10.5</v>
      </c>
      <c r="G186" s="58"/>
      <c r="H186" s="58"/>
      <c r="I186" s="58"/>
      <c r="J186" s="58">
        <v>21.9</v>
      </c>
      <c r="K186" s="58"/>
      <c r="L186" s="58"/>
      <c r="M186" s="59">
        <f>SUM(D186:L186)</f>
        <v>32.4</v>
      </c>
      <c r="P186" s="62"/>
    </row>
    <row r="187" spans="2:16" ht="15.75" x14ac:dyDescent="0.25">
      <c r="B187" s="64" t="s">
        <v>513</v>
      </c>
      <c r="C187" s="57" t="s">
        <v>111</v>
      </c>
      <c r="D187" s="58"/>
      <c r="E187" s="58"/>
      <c r="F187" s="58">
        <v>10.5</v>
      </c>
      <c r="G187" s="58"/>
      <c r="H187" s="58"/>
      <c r="I187" s="58"/>
      <c r="J187" s="58">
        <v>21.9</v>
      </c>
      <c r="K187" s="58"/>
      <c r="L187" s="58"/>
      <c r="M187" s="59">
        <f>SUM(D187:L187)</f>
        <v>32.4</v>
      </c>
      <c r="P187" s="67"/>
    </row>
    <row r="188" spans="2:16" ht="15.75" x14ac:dyDescent="0.25">
      <c r="B188" s="68" t="s">
        <v>147</v>
      </c>
      <c r="C188" s="92" t="s">
        <v>112</v>
      </c>
      <c r="D188" s="93"/>
      <c r="E188" s="93"/>
      <c r="F188" s="93">
        <v>10.5</v>
      </c>
      <c r="G188" s="93"/>
      <c r="H188" s="93"/>
      <c r="I188" s="93"/>
      <c r="J188" s="93">
        <v>21.9</v>
      </c>
      <c r="K188" s="93"/>
      <c r="L188" s="93"/>
      <c r="M188" s="94">
        <f>SUM(D188:L188)</f>
        <v>32.4</v>
      </c>
      <c r="N188" s="69"/>
      <c r="P188" s="70" t="s">
        <v>114</v>
      </c>
    </row>
    <row r="189" spans="2:16" ht="3.75" customHeight="1" x14ac:dyDescent="0.25"/>
    <row r="190" spans="2:16" ht="15.75" x14ac:dyDescent="0.25">
      <c r="B190" s="56" t="s">
        <v>150</v>
      </c>
      <c r="C190" s="57" t="s">
        <v>110</v>
      </c>
      <c r="D190" s="58"/>
      <c r="E190" s="58"/>
      <c r="F190" s="58">
        <v>30</v>
      </c>
      <c r="G190" s="58"/>
      <c r="H190" s="58"/>
      <c r="I190" s="58"/>
      <c r="J190" s="58">
        <v>30</v>
      </c>
      <c r="K190" s="58">
        <v>18</v>
      </c>
      <c r="L190" s="58"/>
      <c r="M190" s="59">
        <f>SUM(D190:L190)</f>
        <v>78</v>
      </c>
      <c r="P190" s="62"/>
    </row>
    <row r="191" spans="2:16" ht="15.75" x14ac:dyDescent="0.25">
      <c r="B191" s="64" t="s">
        <v>515</v>
      </c>
      <c r="C191" s="57" t="s">
        <v>111</v>
      </c>
      <c r="D191" s="58"/>
      <c r="E191" s="58"/>
      <c r="F191" s="58">
        <v>30</v>
      </c>
      <c r="G191" s="58"/>
      <c r="H191" s="58"/>
      <c r="I191" s="58"/>
      <c r="J191" s="58">
        <v>30</v>
      </c>
      <c r="K191" s="58">
        <v>18</v>
      </c>
      <c r="L191" s="58"/>
      <c r="M191" s="59">
        <f>SUM(D191:L191)</f>
        <v>78</v>
      </c>
      <c r="P191" s="67"/>
    </row>
    <row r="192" spans="2:16" ht="15.75" x14ac:dyDescent="0.25">
      <c r="B192" s="68" t="s">
        <v>514</v>
      </c>
      <c r="C192" s="92" t="s">
        <v>112</v>
      </c>
      <c r="D192" s="93"/>
      <c r="E192" s="93"/>
      <c r="F192" s="93">
        <v>30</v>
      </c>
      <c r="G192" s="93"/>
      <c r="H192" s="93"/>
      <c r="I192" s="93"/>
      <c r="J192" s="93">
        <v>30</v>
      </c>
      <c r="K192" s="93">
        <v>18</v>
      </c>
      <c r="L192" s="93"/>
      <c r="M192" s="94">
        <f>SUM(D192:L192)</f>
        <v>78</v>
      </c>
      <c r="N192" s="69"/>
      <c r="P192" s="70" t="s">
        <v>114</v>
      </c>
    </row>
    <row r="193" spans="2:16" ht="6" customHeight="1" x14ac:dyDescent="0.25"/>
    <row r="194" spans="2:16" ht="15.75" x14ac:dyDescent="0.25">
      <c r="B194" s="56" t="s">
        <v>150</v>
      </c>
      <c r="C194" s="57" t="s">
        <v>110</v>
      </c>
      <c r="D194" s="58"/>
      <c r="E194" s="58"/>
      <c r="F194" s="58">
        <v>30</v>
      </c>
      <c r="G194" s="58"/>
      <c r="H194" s="58"/>
      <c r="I194" s="58"/>
      <c r="J194" s="58">
        <v>30</v>
      </c>
      <c r="K194" s="58">
        <v>18</v>
      </c>
      <c r="L194" s="58"/>
      <c r="M194" s="59">
        <f>SUM(D194:L194)</f>
        <v>78</v>
      </c>
      <c r="P194" s="62"/>
    </row>
    <row r="195" spans="2:16" ht="15.75" x14ac:dyDescent="0.25">
      <c r="B195" s="64" t="s">
        <v>516</v>
      </c>
      <c r="C195" s="57" t="s">
        <v>111</v>
      </c>
      <c r="D195" s="58"/>
      <c r="E195" s="58"/>
      <c r="F195" s="58">
        <v>30</v>
      </c>
      <c r="G195" s="58"/>
      <c r="H195" s="58"/>
      <c r="I195" s="58"/>
      <c r="J195" s="58">
        <v>30</v>
      </c>
      <c r="K195" s="58">
        <v>18</v>
      </c>
      <c r="L195" s="58"/>
      <c r="M195" s="59">
        <f>SUM(D195:L195)</f>
        <v>78</v>
      </c>
      <c r="P195" s="67"/>
    </row>
    <row r="196" spans="2:16" ht="15.75" x14ac:dyDescent="0.25">
      <c r="B196" s="68" t="s">
        <v>514</v>
      </c>
      <c r="C196" s="92" t="s">
        <v>112</v>
      </c>
      <c r="D196" s="93"/>
      <c r="E196" s="93"/>
      <c r="F196" s="93">
        <v>30</v>
      </c>
      <c r="G196" s="93"/>
      <c r="H196" s="93"/>
      <c r="I196" s="93"/>
      <c r="J196" s="93">
        <v>30</v>
      </c>
      <c r="K196" s="93">
        <v>18</v>
      </c>
      <c r="L196" s="93"/>
      <c r="M196" s="94">
        <f>SUM(D196:L196)</f>
        <v>78</v>
      </c>
      <c r="P196" s="70" t="s">
        <v>114</v>
      </c>
    </row>
    <row r="198" spans="2:16" ht="15.75" x14ac:dyDescent="0.25">
      <c r="B198" s="56" t="s">
        <v>150</v>
      </c>
      <c r="C198" s="57" t="s">
        <v>110</v>
      </c>
      <c r="D198" s="58"/>
      <c r="E198" s="58"/>
      <c r="F198" s="58">
        <v>10.8</v>
      </c>
      <c r="G198" s="58"/>
      <c r="H198" s="58"/>
      <c r="I198" s="58"/>
      <c r="J198" s="58">
        <v>15.45</v>
      </c>
      <c r="K198" s="58">
        <v>4.8</v>
      </c>
      <c r="L198" s="58"/>
      <c r="M198" s="59">
        <f>SUM(D198:L198)</f>
        <v>31.05</v>
      </c>
      <c r="P198" s="62"/>
    </row>
    <row r="199" spans="2:16" ht="15.75" x14ac:dyDescent="0.25">
      <c r="B199" s="64" t="s">
        <v>517</v>
      </c>
      <c r="C199" s="57" t="s">
        <v>111</v>
      </c>
      <c r="D199" s="58"/>
      <c r="E199" s="58"/>
      <c r="F199" s="58">
        <v>10.8</v>
      </c>
      <c r="G199" s="58"/>
      <c r="H199" s="58"/>
      <c r="I199" s="58"/>
      <c r="J199" s="58">
        <v>15</v>
      </c>
      <c r="K199" s="58">
        <v>4.8</v>
      </c>
      <c r="L199" s="58"/>
      <c r="M199" s="59">
        <f>SUM(D199:L199)</f>
        <v>30.6</v>
      </c>
      <c r="N199" s="1" t="s">
        <v>184</v>
      </c>
      <c r="P199" s="67"/>
    </row>
    <row r="200" spans="2:16" ht="15.75" x14ac:dyDescent="0.25">
      <c r="B200" s="68" t="s">
        <v>514</v>
      </c>
      <c r="C200" s="92" t="s">
        <v>112</v>
      </c>
      <c r="D200" s="93"/>
      <c r="E200" s="93"/>
      <c r="F200" s="93">
        <v>10.8</v>
      </c>
      <c r="G200" s="93"/>
      <c r="H200" s="93"/>
      <c r="I200" s="93"/>
      <c r="J200" s="93">
        <v>15</v>
      </c>
      <c r="K200" s="93">
        <v>4.8</v>
      </c>
      <c r="L200" s="93"/>
      <c r="M200" s="94">
        <f>SUM(D200:L200)</f>
        <v>30.6</v>
      </c>
      <c r="N200" s="69" t="s">
        <v>183</v>
      </c>
      <c r="P200" s="70" t="s">
        <v>114</v>
      </c>
    </row>
    <row r="201" spans="2:16" ht="5.25" customHeight="1" x14ac:dyDescent="0.25"/>
    <row r="202" spans="2:16" ht="15.75" x14ac:dyDescent="0.25">
      <c r="B202" s="56" t="s">
        <v>153</v>
      </c>
      <c r="C202" s="57" t="s">
        <v>110</v>
      </c>
      <c r="D202" s="58"/>
      <c r="E202" s="58"/>
      <c r="F202" s="58">
        <v>7.5</v>
      </c>
      <c r="G202" s="58"/>
      <c r="H202" s="58"/>
      <c r="I202" s="58"/>
      <c r="J202" s="58">
        <v>30</v>
      </c>
      <c r="K202" s="58">
        <v>3</v>
      </c>
      <c r="L202" s="58"/>
      <c r="M202" s="59">
        <f>SUM(D202:L202)</f>
        <v>40.5</v>
      </c>
      <c r="P202" s="62"/>
    </row>
    <row r="203" spans="2:16" ht="15.75" x14ac:dyDescent="0.25">
      <c r="B203" s="64" t="s">
        <v>518</v>
      </c>
      <c r="C203" s="57" t="s">
        <v>111</v>
      </c>
      <c r="D203" s="58"/>
      <c r="E203" s="58"/>
      <c r="F203" s="58">
        <v>7.5</v>
      </c>
      <c r="G203" s="58"/>
      <c r="H203" s="58"/>
      <c r="I203" s="58"/>
      <c r="J203" s="58">
        <v>30</v>
      </c>
      <c r="K203" s="58">
        <v>3</v>
      </c>
      <c r="L203" s="58"/>
      <c r="M203" s="59">
        <f>SUM(D203:L203)</f>
        <v>40.5</v>
      </c>
      <c r="P203" s="67"/>
    </row>
    <row r="204" spans="2:16" ht="15.75" x14ac:dyDescent="0.25">
      <c r="B204" s="68" t="s">
        <v>514</v>
      </c>
      <c r="C204" s="92" t="s">
        <v>112</v>
      </c>
      <c r="D204" s="93"/>
      <c r="E204" s="93"/>
      <c r="F204" s="93">
        <v>7.5</v>
      </c>
      <c r="G204" s="93"/>
      <c r="H204" s="93"/>
      <c r="I204" s="93"/>
      <c r="J204" s="93">
        <v>30</v>
      </c>
      <c r="K204" s="93">
        <v>3</v>
      </c>
      <c r="L204" s="93"/>
      <c r="M204" s="94">
        <f>SUM(D204:L204)</f>
        <v>40.5</v>
      </c>
      <c r="N204" s="69"/>
      <c r="P204" s="70" t="s">
        <v>114</v>
      </c>
    </row>
    <row r="205" spans="2:16" ht="3.75" customHeight="1" x14ac:dyDescent="0.25">
      <c r="P205" s="41"/>
    </row>
    <row r="206" spans="2:16" ht="15.75" x14ac:dyDescent="0.25">
      <c r="B206" s="56" t="s">
        <v>151</v>
      </c>
      <c r="C206" s="57" t="s">
        <v>110</v>
      </c>
      <c r="D206" s="58"/>
      <c r="E206" s="58"/>
      <c r="F206" s="58">
        <v>14.1</v>
      </c>
      <c r="G206" s="58"/>
      <c r="H206" s="58"/>
      <c r="I206" s="58"/>
      <c r="J206" s="58">
        <v>21.9</v>
      </c>
      <c r="K206" s="58"/>
      <c r="L206" s="58"/>
      <c r="M206" s="59">
        <f>SUM(D206:L206)</f>
        <v>36</v>
      </c>
      <c r="P206" s="62"/>
    </row>
    <row r="207" spans="2:16" ht="15.75" x14ac:dyDescent="0.25">
      <c r="B207" s="64" t="s">
        <v>519</v>
      </c>
      <c r="C207" s="57" t="s">
        <v>111</v>
      </c>
      <c r="D207" s="58"/>
      <c r="E207" s="58"/>
      <c r="F207" s="58">
        <v>14.1</v>
      </c>
      <c r="G207" s="58"/>
      <c r="H207" s="58"/>
      <c r="I207" s="58"/>
      <c r="J207" s="58">
        <v>22.35</v>
      </c>
      <c r="K207" s="58"/>
      <c r="L207" s="58"/>
      <c r="M207" s="59">
        <f>SUM(D207:L207)</f>
        <v>36.450000000000003</v>
      </c>
      <c r="P207" s="67"/>
    </row>
    <row r="208" spans="2:16" ht="15.75" x14ac:dyDescent="0.25">
      <c r="B208" s="68" t="s">
        <v>514</v>
      </c>
      <c r="C208" s="92" t="s">
        <v>112</v>
      </c>
      <c r="D208" s="93"/>
      <c r="E208" s="93"/>
      <c r="F208" s="93">
        <v>14.1</v>
      </c>
      <c r="G208" s="93"/>
      <c r="H208" s="93"/>
      <c r="I208" s="93"/>
      <c r="J208" s="93">
        <v>22.35</v>
      </c>
      <c r="K208" s="93"/>
      <c r="L208" s="93"/>
      <c r="M208" s="94">
        <f>SUM(D208:L208)</f>
        <v>36.450000000000003</v>
      </c>
      <c r="N208" s="69"/>
      <c r="P208" s="70" t="s">
        <v>114</v>
      </c>
    </row>
    <row r="209" spans="2:17" ht="6" customHeight="1" x14ac:dyDescent="0.25">
      <c r="P209" s="41"/>
    </row>
    <row r="210" spans="2:17" ht="15.75" x14ac:dyDescent="0.25">
      <c r="B210" s="56" t="s">
        <v>153</v>
      </c>
      <c r="C210" s="57" t="s">
        <v>110</v>
      </c>
      <c r="D210" s="58"/>
      <c r="E210" s="58"/>
      <c r="F210" s="58">
        <v>30</v>
      </c>
      <c r="G210" s="58"/>
      <c r="H210" s="58"/>
      <c r="I210" s="58"/>
      <c r="J210" s="58">
        <v>3.6</v>
      </c>
      <c r="K210" s="58">
        <v>9.6</v>
      </c>
      <c r="L210" s="58"/>
      <c r="M210" s="59">
        <f>SUM(D210:L210)</f>
        <v>43.2</v>
      </c>
      <c r="P210" s="62"/>
    </row>
    <row r="211" spans="2:17" ht="15.75" x14ac:dyDescent="0.25">
      <c r="B211" s="64" t="s">
        <v>520</v>
      </c>
      <c r="C211" s="57" t="s">
        <v>111</v>
      </c>
      <c r="D211" s="58"/>
      <c r="E211" s="58"/>
      <c r="F211" s="58">
        <v>30</v>
      </c>
      <c r="G211" s="58"/>
      <c r="H211" s="58"/>
      <c r="I211" s="58"/>
      <c r="J211" s="58">
        <v>3.6</v>
      </c>
      <c r="K211" s="58">
        <v>9.6</v>
      </c>
      <c r="L211" s="58"/>
      <c r="M211" s="59">
        <f>SUM(D211:L211)</f>
        <v>43.2</v>
      </c>
      <c r="P211" s="67"/>
    </row>
    <row r="212" spans="2:17" ht="15.75" x14ac:dyDescent="0.25">
      <c r="B212" s="68" t="s">
        <v>514</v>
      </c>
      <c r="C212" s="92" t="s">
        <v>112</v>
      </c>
      <c r="D212" s="93"/>
      <c r="E212" s="93"/>
      <c r="F212" s="93">
        <v>30</v>
      </c>
      <c r="G212" s="93"/>
      <c r="H212" s="93"/>
      <c r="I212" s="93"/>
      <c r="J212" s="93">
        <v>3.6</v>
      </c>
      <c r="K212" s="93">
        <v>9.6</v>
      </c>
      <c r="L212" s="93"/>
      <c r="M212" s="94">
        <f>SUM(D212:L212)</f>
        <v>43.2</v>
      </c>
      <c r="P212" s="70" t="s">
        <v>114</v>
      </c>
    </row>
    <row r="213" spans="2:17" x14ac:dyDescent="0.25">
      <c r="N213"/>
      <c r="O213"/>
      <c r="P213"/>
      <c r="Q213"/>
    </row>
    <row r="214" spans="2:17" x14ac:dyDescent="0.25">
      <c r="N214"/>
      <c r="O214"/>
      <c r="P214"/>
      <c r="Q214"/>
    </row>
    <row r="215" spans="2:17" x14ac:dyDescent="0.25">
      <c r="N215"/>
      <c r="O215"/>
      <c r="P215"/>
      <c r="Q215"/>
    </row>
    <row r="216" spans="2:17" x14ac:dyDescent="0.25">
      <c r="N216"/>
      <c r="O216"/>
      <c r="P216"/>
      <c r="Q216"/>
    </row>
    <row r="217" spans="2:17" x14ac:dyDescent="0.25">
      <c r="N217"/>
      <c r="O217"/>
      <c r="P217"/>
      <c r="Q217"/>
    </row>
  </sheetData>
  <sheetProtection algorithmName="SHA-512" hashValue="pFmvCvbF8UQgClXhv46wNpcS9ge7/sENCdODSueHISdwiowKKKpA9HmmHshKsMj8iM8MLVuPpUfk/FaUd4XGdw==" saltValue="a6NlDopz2bNa8OK2HQn5/g==" spinCount="100000" sheet="1" objects="1" scenarios="1"/>
  <mergeCells count="8">
    <mergeCell ref="B6:C6"/>
    <mergeCell ref="D6:M6"/>
    <mergeCell ref="B2:H2"/>
    <mergeCell ref="I2:N4"/>
    <mergeCell ref="B3:H3"/>
    <mergeCell ref="B4:H4"/>
    <mergeCell ref="B5:G5"/>
    <mergeCell ref="H5:P5"/>
  </mergeCells>
  <dataValidations count="4">
    <dataValidation type="decimal" allowBlank="1" showInputMessage="1" showErrorMessage="1" errorTitle="UYARI" error="Bu alan için 0-20 arası bir puan girebilirsiniz ve ondalık kısmı virgül ile ayrılmalıdır !" sqref="K22:L24 K210:L212 D210:D212 K206:L208 D206:D208 K202:L204 D202:D204 K198:L200 D198:D200 K194:L196 D194:D196 K190:L192 D190:D192 K186:L188 D186:D188 K182:L184 D182:D184 K178:L180 D178:D180 K174:L176 D174:D176 D170:D172 K170:L172 K166:L168 D166:D168 K162:L164 D162:D164 K158:L160 D158:D160 K154:L156 D154:D156 K150:L152 D150:D152 K146:L148 D146:D148 D134:D136 K134:L136 K130:L132 D130:D132 K138:L140 D138:D140 D142:D144 K142:L144 K126:L128 D126:D128 K122:L124 D122:D124 K118:L120 D118:D120 K114:L116 D114:D116 K110:L112 D110:D112 K106:L108 D106:D108 D94:D96 K94:L96 K90:L92 D90:D92 K98:L100 D98:D100 D102:D104 K102:L104 K86:L88 D86:D88 K82:L84 D82:D84 K78:L80 D78:D80 K74:L76 D74:D76 K70:L72 D70:D72 K66:L68 D66:D68 D54:D56 K54:L56 K50:L52 D50:D52 K58:L60 D58:D60 D62:D64 K62:L64 K46:L48 D46:D48 K42:L44 D42:D44 K38:L40 D38:D40 K34:L36 D34:D36 K30:L32 D30:D32 K26:L28 D26:D28 D14:D16 K14:L16 K10:L12 D10:D12 K18:L20 D18:D20 D22:D24">
      <formula1>0</formula1>
      <formula2>20</formula2>
    </dataValidation>
    <dataValidation type="decimal" allowBlank="1" showInputMessage="1" showErrorMessage="1" errorTitle="UYARI" error="Bu alan için 0-15 arası bir puan girebilirsiniz ve ondalık kısmı virgül ile ayrılmalıdır !" sqref="G22:H24 G210:H212 E210:E212 G206:H208 E206:E208 G202:H204 E202:E204 G198:H200 E198:E200 G194:H196 E194:E196 G190:H192 E190:E192 G186:H188 E186:E188 G182:H184 E182:E184 G178:H180 E178:E180 G174:H176 E174:E176 E170:E172 G170:H172 G166:H168 E166:E168 G162:H164 E162:E164 G158:H160 E158:E160 G154:H156 E154:E156 G150:H152 E150:E152 G146:H148 E146:E148 E134:E136 G134:H136 G130:H132 E130:E132 G138:H140 E138:E140 E142:E144 G142:H144 G126:H128 E126:E128 G122:H124 E122:E124 G118:H120 E118:E120 G114:H116 E114:E116 G110:H112 E110:E112 G106:H108 E106:E108 E94:E96 G94:H96 G90:H92 E90:E92 G98:H100 E98:E100 E102:E104 G102:H104 G86:H88 E86:E88 G82:H84 E82:E84 G78:H80 E78:E80 G74:H76 E74:E76 G70:H72 E70:E72 G66:H68 E66:E68 E54:E56 G54:H56 G50:H52 E50:E52 G58:H60 E58:E60 E62:E64 G62:H64 G46:H48 E46:E48 G42:H44 E42:E44 G38:H40 E38:E40 G34:H36 E34:E36 G30:H32 E30:E32 G26:H28 E26:E28 E14:E16 G14:H16 G10:H12 E10:E12 G18:H20 E18:E20 E22:E24">
      <formula1>0</formula1>
      <formula2>15</formula2>
    </dataValidation>
    <dataValidation type="decimal" allowBlank="1" showInputMessage="1" showErrorMessage="1" errorTitle="UYARI" error="Bu alan için 0-30 arası bir puan girebilirsiniz ve ondalık kısmı virgül ile ayrılmalıdır !" sqref="F22:F24 F210:F212 I210:J212 F206:F208 I206:J208 F202:F204 I202:J204 F198:F200 I198:J200 F194:F196 I194:J196 F190:F192 I190:J192 F186:F188 I186:J188 F182:F184 I182:J184 F178:F180 I178:J180 F174:F176 I174:J176 I170:J172 F170:F172 F166:F168 I166:J168 F162:F164 I162:J164 F158:F160 I158:J160 F154:F156 I154:J156 F150:F152 I150:J152 F146:F148 I146:J148 I134:J136 F134:F136 F130:F132 I130:J132 F138:F140 I138:J140 I142:J144 F142:F144 F126:F128 I126:J128 F122:F124 I122:J124 F118:F120 I118:J120 F114:F116 I114:J116 F110:F112 I110:J112 F106:F108 I106:J108 I94:J96 F94:F96 F90:F92 I90:J92 F98:F100 I98:J100 I102:J104 F102:F104 F86:F88 I86:J88 F82:F84 I82:J84 F78:F80 I78:J80 F74:F76 I74:J76 F70:F72 I70:J72 F66:F68 I66:J68 I54:J56 F54:F56 F50:F52 I50:J52 F58:F60 I58:J60 I62:J64 F62:F64 F46:F48 I46:J48 F42:F44 I42:J44 F38:F40 I38:J40 F34:F36 I34:J36 F30:F32 I30:J32 F26:F28 I26:J28 I14:J16 F14:F16 F10:F12 I10:J12 F18:F20 I18:J20 I22:J24">
      <formula1>0</formula1>
      <formula2>30</formula2>
    </dataValidation>
    <dataValidation type="list" allowBlank="1" showInputMessage="1" showErrorMessage="1" error="Lütfen kutudan bir unvan seçimi yapınız..." sqref="B22 B210 B206 B202 B198 B194 B190 B186 B182 B178 B174 B170 B166 B162 B158 B154 B150 B146 B134 B130 B138 B142 B126 B122 B118 B114 B110 B106 B94 B90 B98 B102 B86 B82 B78 B74 B70 B66 B54 B50 B58 B62 B46 B42 B38 B34 B30 B26 B14 B10 B18">
      <formula1>"Prof. Dr.,Doç. Dr.,Dr. Öğr. Üyesi, Arş. Gör.(Dr.), Arş. Gör., Öğr. Gör. (Dr.),Öğr. Gör"</formula1>
    </dataValidation>
  </dataValidations>
  <pageMargins left="0.7" right="0.7" top="0.75" bottom="0.75" header="0.3" footer="0.3"/>
  <pageSetup paperSize="9"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3"/>
  <sheetViews>
    <sheetView showGridLines="0" workbookViewId="0">
      <pane ySplit="8" topLeftCell="A9" activePane="bottomLeft" state="frozen"/>
      <selection pane="bottomLeft" activeCell="A9" sqref="A9"/>
    </sheetView>
  </sheetViews>
  <sheetFormatPr defaultRowHeight="15" x14ac:dyDescent="0.25"/>
  <cols>
    <col min="1" max="1" width="2" style="1" customWidth="1"/>
    <col min="2" max="2" width="19.28515625" style="1" customWidth="1"/>
    <col min="3" max="3" width="13" style="1" customWidth="1"/>
    <col min="4" max="4" width="9.140625" style="1"/>
    <col min="5" max="5" width="10.140625" style="1" bestFit="1" customWidth="1"/>
    <col min="6" max="13" width="9.140625" style="1"/>
    <col min="14" max="14" width="2.7109375" style="1" customWidth="1"/>
    <col min="15" max="15" width="2.140625" style="1" customWidth="1"/>
    <col min="16" max="16384" width="9.140625" style="1"/>
  </cols>
  <sheetData>
    <row r="1" spans="2:18" ht="8.25" customHeight="1" x14ac:dyDescent="0.25"/>
    <row r="2" spans="2:18" ht="18.75" customHeight="1" x14ac:dyDescent="0.25">
      <c r="B2" s="134" t="s">
        <v>0</v>
      </c>
      <c r="C2" s="135"/>
      <c r="D2" s="135"/>
      <c r="E2" s="135"/>
      <c r="F2" s="135"/>
      <c r="G2" s="135"/>
      <c r="H2" s="135"/>
      <c r="I2" s="136" t="s">
        <v>201</v>
      </c>
      <c r="J2" s="136"/>
      <c r="K2" s="136"/>
      <c r="L2" s="136"/>
      <c r="M2" s="136"/>
      <c r="N2" s="136"/>
      <c r="O2" s="74"/>
      <c r="P2" s="75"/>
      <c r="Q2" s="41"/>
      <c r="R2" s="41"/>
    </row>
    <row r="3" spans="2:18" ht="18.75" x14ac:dyDescent="0.25">
      <c r="B3" s="139" t="s">
        <v>88</v>
      </c>
      <c r="C3" s="140"/>
      <c r="D3" s="140"/>
      <c r="E3" s="140"/>
      <c r="F3" s="140"/>
      <c r="G3" s="140"/>
      <c r="H3" s="140"/>
      <c r="I3" s="137"/>
      <c r="J3" s="137"/>
      <c r="K3" s="137"/>
      <c r="L3" s="137"/>
      <c r="M3" s="137"/>
      <c r="N3" s="137"/>
      <c r="O3" s="76"/>
      <c r="P3" s="77"/>
      <c r="Q3" s="3"/>
      <c r="R3" s="41"/>
    </row>
    <row r="4" spans="2:18" ht="18.75" x14ac:dyDescent="0.25">
      <c r="B4" s="141" t="s">
        <v>187</v>
      </c>
      <c r="C4" s="142"/>
      <c r="D4" s="142"/>
      <c r="E4" s="142"/>
      <c r="F4" s="142"/>
      <c r="G4" s="142"/>
      <c r="H4" s="142"/>
      <c r="I4" s="138"/>
      <c r="J4" s="138"/>
      <c r="K4" s="138"/>
      <c r="L4" s="138"/>
      <c r="M4" s="138"/>
      <c r="N4" s="138"/>
      <c r="O4" s="78"/>
      <c r="P4" s="79"/>
      <c r="Q4" s="41"/>
      <c r="R4" s="41"/>
    </row>
    <row r="5" spans="2:18" x14ac:dyDescent="0.25">
      <c r="B5" s="143" t="s">
        <v>217</v>
      </c>
      <c r="C5" s="144"/>
      <c r="D5" s="144"/>
      <c r="E5" s="144"/>
      <c r="F5" s="144"/>
      <c r="G5" s="144"/>
      <c r="H5" s="145" t="s">
        <v>8</v>
      </c>
      <c r="I5" s="146"/>
      <c r="J5" s="146"/>
      <c r="K5" s="146"/>
      <c r="L5" s="146"/>
      <c r="M5" s="146"/>
      <c r="N5" s="146"/>
      <c r="O5" s="146"/>
      <c r="P5" s="147"/>
      <c r="Q5" s="41"/>
      <c r="R5" s="41"/>
    </row>
    <row r="6" spans="2:18" ht="15.75" x14ac:dyDescent="0.25">
      <c r="B6" s="129" t="s">
        <v>218</v>
      </c>
      <c r="C6" s="130"/>
      <c r="D6" s="131" t="s">
        <v>89</v>
      </c>
      <c r="E6" s="132"/>
      <c r="F6" s="132"/>
      <c r="G6" s="132"/>
      <c r="H6" s="132"/>
      <c r="I6" s="132"/>
      <c r="J6" s="132"/>
      <c r="K6" s="132"/>
      <c r="L6" s="132"/>
      <c r="M6" s="133"/>
      <c r="N6" s="42"/>
      <c r="O6" s="42"/>
      <c r="P6" s="43" t="s">
        <v>90</v>
      </c>
      <c r="Q6" s="41"/>
      <c r="R6" s="41"/>
    </row>
    <row r="7" spans="2:18" ht="16.5" x14ac:dyDescent="0.35">
      <c r="B7" s="80" t="s">
        <v>91</v>
      </c>
      <c r="C7" s="81" t="s">
        <v>92</v>
      </c>
      <c r="D7" s="82" t="s">
        <v>93</v>
      </c>
      <c r="E7" s="83" t="s">
        <v>94</v>
      </c>
      <c r="F7" s="84" t="s">
        <v>95</v>
      </c>
      <c r="G7" s="85" t="s">
        <v>96</v>
      </c>
      <c r="H7" s="84" t="s">
        <v>97</v>
      </c>
      <c r="I7" s="83" t="s">
        <v>98</v>
      </c>
      <c r="J7" s="84" t="s">
        <v>99</v>
      </c>
      <c r="K7" s="85" t="s">
        <v>100</v>
      </c>
      <c r="L7" s="84" t="s">
        <v>101</v>
      </c>
      <c r="M7" s="44" t="s">
        <v>102</v>
      </c>
      <c r="N7" s="42"/>
      <c r="O7" s="42"/>
      <c r="P7" s="45"/>
      <c r="Q7" s="46"/>
      <c r="R7" s="46"/>
    </row>
    <row r="8" spans="2:18" ht="15.75" customHeight="1" x14ac:dyDescent="0.25">
      <c r="B8" s="86" t="s">
        <v>103</v>
      </c>
      <c r="C8" s="87" t="s">
        <v>104</v>
      </c>
      <c r="D8" s="88" t="s">
        <v>105</v>
      </c>
      <c r="E8" s="89" t="s">
        <v>106</v>
      </c>
      <c r="F8" s="90" t="s">
        <v>107</v>
      </c>
      <c r="G8" s="91" t="s">
        <v>106</v>
      </c>
      <c r="H8" s="90" t="s">
        <v>106</v>
      </c>
      <c r="I8" s="89" t="s">
        <v>107</v>
      </c>
      <c r="J8" s="90" t="s">
        <v>107</v>
      </c>
      <c r="K8" s="91" t="s">
        <v>105</v>
      </c>
      <c r="L8" s="90" t="s">
        <v>105</v>
      </c>
      <c r="M8" s="47" t="s">
        <v>108</v>
      </c>
      <c r="N8" s="42"/>
      <c r="O8" s="42"/>
      <c r="P8" s="48" t="s">
        <v>109</v>
      </c>
      <c r="Q8" s="49"/>
      <c r="R8" s="49"/>
    </row>
    <row r="9" spans="2:18" ht="5.25" customHeight="1" x14ac:dyDescent="0.25">
      <c r="B9" s="50"/>
      <c r="C9" s="50"/>
      <c r="D9" s="51"/>
      <c r="E9" s="52"/>
      <c r="F9" s="52"/>
      <c r="G9" s="53"/>
      <c r="H9" s="52"/>
      <c r="I9" s="52"/>
      <c r="J9" s="52"/>
      <c r="K9" s="53"/>
      <c r="L9" s="52"/>
      <c r="M9" s="53"/>
      <c r="N9" s="54"/>
      <c r="O9" s="54"/>
      <c r="P9" s="55"/>
      <c r="Q9" s="55"/>
      <c r="R9" s="55"/>
    </row>
    <row r="10" spans="2:18" ht="15.75" x14ac:dyDescent="0.25">
      <c r="B10" s="56" t="s">
        <v>155</v>
      </c>
      <c r="C10" s="57" t="s">
        <v>110</v>
      </c>
      <c r="D10" s="58"/>
      <c r="E10" s="58"/>
      <c r="F10" s="58">
        <v>16.2</v>
      </c>
      <c r="G10" s="58"/>
      <c r="H10" s="58"/>
      <c r="I10" s="58"/>
      <c r="J10" s="58">
        <v>22.2</v>
      </c>
      <c r="K10" s="58"/>
      <c r="L10" s="58"/>
      <c r="M10" s="59">
        <f>SUM(D10:L10)</f>
        <v>38.4</v>
      </c>
      <c r="N10" s="60"/>
      <c r="O10" s="61" t="s">
        <v>114</v>
      </c>
      <c r="P10" s="62"/>
      <c r="Q10" s="63"/>
      <c r="R10" s="63"/>
    </row>
    <row r="11" spans="2:18" ht="15.75" x14ac:dyDescent="0.25">
      <c r="B11" s="64" t="s">
        <v>220</v>
      </c>
      <c r="C11" s="57" t="s">
        <v>111</v>
      </c>
      <c r="D11" s="58"/>
      <c r="E11" s="58"/>
      <c r="F11" s="58">
        <v>16.2</v>
      </c>
      <c r="G11" s="58"/>
      <c r="H11" s="58"/>
      <c r="I11" s="58"/>
      <c r="J11" s="58">
        <v>22.2</v>
      </c>
      <c r="K11" s="58"/>
      <c r="L11" s="58"/>
      <c r="M11" s="59">
        <f t="shared" ref="M11:M16" si="0">SUM(D11:L11)</f>
        <v>38.4</v>
      </c>
      <c r="N11" s="65"/>
      <c r="O11" s="66" t="s">
        <v>114</v>
      </c>
      <c r="P11" s="67"/>
      <c r="Q11" s="63"/>
      <c r="R11" s="63"/>
    </row>
    <row r="12" spans="2:18" ht="15.75" customHeight="1" x14ac:dyDescent="0.25">
      <c r="B12" s="68" t="s">
        <v>221</v>
      </c>
      <c r="C12" s="92" t="s">
        <v>112</v>
      </c>
      <c r="D12" s="93"/>
      <c r="E12" s="93"/>
      <c r="F12" s="93">
        <v>16.2</v>
      </c>
      <c r="G12" s="93"/>
      <c r="H12" s="93"/>
      <c r="I12" s="93"/>
      <c r="J12" s="93">
        <v>22.2</v>
      </c>
      <c r="K12" s="93"/>
      <c r="L12" s="93"/>
      <c r="M12" s="94">
        <f t="shared" si="0"/>
        <v>38.4</v>
      </c>
      <c r="N12" s="69" t="s">
        <v>114</v>
      </c>
      <c r="O12" s="66" t="s">
        <v>114</v>
      </c>
      <c r="P12" s="70" t="s">
        <v>114</v>
      </c>
      <c r="Q12" s="63"/>
      <c r="R12" s="63"/>
    </row>
    <row r="13" spans="2:18" ht="5.25" customHeight="1" x14ac:dyDescent="0.25">
      <c r="B13" s="71"/>
      <c r="C13" s="72"/>
      <c r="D13" s="72"/>
      <c r="E13" s="72"/>
      <c r="F13" s="72"/>
      <c r="G13" s="72"/>
      <c r="H13" s="72"/>
      <c r="I13" s="72"/>
      <c r="J13" s="72"/>
      <c r="K13" s="72"/>
      <c r="L13" s="72"/>
      <c r="N13" s="73"/>
      <c r="O13" s="73"/>
      <c r="P13" s="41"/>
      <c r="Q13" s="41"/>
      <c r="R13" s="41"/>
    </row>
    <row r="14" spans="2:18" ht="15.75" x14ac:dyDescent="0.25">
      <c r="B14" s="56" t="s">
        <v>150</v>
      </c>
      <c r="C14" s="57" t="s">
        <v>110</v>
      </c>
      <c r="D14" s="58"/>
      <c r="E14" s="58"/>
      <c r="F14" s="58">
        <v>12.3</v>
      </c>
      <c r="G14" s="58"/>
      <c r="H14" s="58">
        <v>15</v>
      </c>
      <c r="I14" s="58"/>
      <c r="J14" s="58">
        <v>4.8</v>
      </c>
      <c r="K14" s="58"/>
      <c r="L14" s="58"/>
      <c r="M14" s="59">
        <f t="shared" si="0"/>
        <v>32.1</v>
      </c>
      <c r="N14" s="60"/>
      <c r="O14" s="61" t="s">
        <v>114</v>
      </c>
      <c r="P14" s="62"/>
      <c r="Q14" s="63"/>
      <c r="R14" s="63"/>
    </row>
    <row r="15" spans="2:18" ht="15.75" x14ac:dyDescent="0.25">
      <c r="B15" s="64" t="s">
        <v>222</v>
      </c>
      <c r="C15" s="57" t="s">
        <v>111</v>
      </c>
      <c r="D15" s="58"/>
      <c r="E15" s="58"/>
      <c r="F15" s="58">
        <v>12.3</v>
      </c>
      <c r="G15" s="58"/>
      <c r="H15" s="58">
        <v>15</v>
      </c>
      <c r="I15" s="58"/>
      <c r="J15" s="58">
        <v>4.8</v>
      </c>
      <c r="K15" s="58"/>
      <c r="L15" s="58"/>
      <c r="M15" s="59">
        <f t="shared" si="0"/>
        <v>32.1</v>
      </c>
      <c r="N15" s="65"/>
      <c r="O15" s="66" t="s">
        <v>114</v>
      </c>
      <c r="P15" s="67"/>
      <c r="Q15" s="63"/>
      <c r="R15" s="63"/>
    </row>
    <row r="16" spans="2:18" ht="15.75" x14ac:dyDescent="0.25">
      <c r="B16" s="68" t="s">
        <v>223</v>
      </c>
      <c r="C16" s="92" t="s">
        <v>112</v>
      </c>
      <c r="D16" s="93"/>
      <c r="E16" s="93"/>
      <c r="F16" s="93">
        <v>12.3</v>
      </c>
      <c r="G16" s="93"/>
      <c r="H16" s="93">
        <v>7.2</v>
      </c>
      <c r="I16" s="93"/>
      <c r="J16" s="93">
        <v>0</v>
      </c>
      <c r="K16" s="93"/>
      <c r="L16" s="93"/>
      <c r="M16" s="94">
        <f t="shared" si="0"/>
        <v>19.5</v>
      </c>
      <c r="N16" s="69" t="s">
        <v>183</v>
      </c>
      <c r="O16" s="66" t="s">
        <v>184</v>
      </c>
      <c r="P16" s="70" t="s">
        <v>114</v>
      </c>
      <c r="Q16" s="63"/>
      <c r="R16" s="63"/>
    </row>
    <row r="17" spans="2:18" ht="5.25" customHeight="1" x14ac:dyDescent="0.25">
      <c r="B17" s="71"/>
      <c r="C17" s="72"/>
      <c r="D17" s="72"/>
      <c r="E17" s="72"/>
      <c r="F17" s="72"/>
      <c r="G17" s="72"/>
      <c r="H17" s="72"/>
      <c r="I17" s="72"/>
      <c r="J17" s="72"/>
      <c r="K17" s="72"/>
      <c r="L17" s="72"/>
      <c r="M17" s="72"/>
      <c r="N17" s="73"/>
      <c r="O17" s="73"/>
      <c r="P17" s="41"/>
      <c r="Q17" s="41"/>
      <c r="R17" s="41"/>
    </row>
    <row r="18" spans="2:18" ht="15.75" x14ac:dyDescent="0.25">
      <c r="B18" s="56" t="s">
        <v>155</v>
      </c>
      <c r="C18" s="57" t="s">
        <v>110</v>
      </c>
      <c r="D18" s="58"/>
      <c r="E18" s="58"/>
      <c r="F18" s="58"/>
      <c r="G18" s="58">
        <v>15</v>
      </c>
      <c r="H18" s="58">
        <v>15</v>
      </c>
      <c r="I18" s="58"/>
      <c r="J18" s="58">
        <v>0.9</v>
      </c>
      <c r="K18" s="58">
        <v>9</v>
      </c>
      <c r="L18" s="58"/>
      <c r="M18" s="59">
        <f>SUM(D18:L18)</f>
        <v>39.9</v>
      </c>
      <c r="N18" s="60"/>
      <c r="O18" s="61" t="s">
        <v>114</v>
      </c>
      <c r="P18" s="62"/>
    </row>
    <row r="19" spans="2:18" ht="15.75" x14ac:dyDescent="0.25">
      <c r="B19" s="64" t="s">
        <v>224</v>
      </c>
      <c r="C19" s="57" t="s">
        <v>111</v>
      </c>
      <c r="D19" s="58"/>
      <c r="E19" s="58"/>
      <c r="F19" s="58"/>
      <c r="G19" s="58">
        <v>15</v>
      </c>
      <c r="H19" s="58">
        <v>15</v>
      </c>
      <c r="I19" s="58"/>
      <c r="J19" s="58">
        <v>0.9</v>
      </c>
      <c r="K19" s="58">
        <v>9</v>
      </c>
      <c r="L19" s="58"/>
      <c r="M19" s="59">
        <f t="shared" ref="M19:M32" si="1">SUM(D19:L19)</f>
        <v>39.9</v>
      </c>
      <c r="N19" s="65"/>
      <c r="O19" s="66" t="s">
        <v>114</v>
      </c>
      <c r="P19" s="67"/>
    </row>
    <row r="20" spans="2:18" ht="15.75" x14ac:dyDescent="0.25">
      <c r="B20" s="68" t="s">
        <v>225</v>
      </c>
      <c r="C20" s="92" t="s">
        <v>112</v>
      </c>
      <c r="D20" s="93"/>
      <c r="E20" s="93"/>
      <c r="F20" s="93"/>
      <c r="G20" s="93">
        <v>15</v>
      </c>
      <c r="H20" s="93">
        <v>15</v>
      </c>
      <c r="I20" s="93"/>
      <c r="J20" s="93">
        <v>0.9</v>
      </c>
      <c r="K20" s="93">
        <v>9</v>
      </c>
      <c r="L20" s="93"/>
      <c r="M20" s="94">
        <f t="shared" si="1"/>
        <v>39.9</v>
      </c>
      <c r="N20" s="69" t="s">
        <v>114</v>
      </c>
      <c r="O20" s="66" t="s">
        <v>114</v>
      </c>
      <c r="P20" s="70" t="s">
        <v>114</v>
      </c>
    </row>
    <row r="21" spans="2:18" ht="6.75" customHeight="1" x14ac:dyDescent="0.25"/>
    <row r="22" spans="2:18" ht="15.75" x14ac:dyDescent="0.25">
      <c r="B22" s="56" t="s">
        <v>155</v>
      </c>
      <c r="C22" s="57" t="s">
        <v>110</v>
      </c>
      <c r="D22" s="58"/>
      <c r="E22" s="58"/>
      <c r="F22" s="58">
        <v>12</v>
      </c>
      <c r="G22" s="58">
        <v>4.5</v>
      </c>
      <c r="H22" s="58">
        <v>15</v>
      </c>
      <c r="I22" s="58"/>
      <c r="J22" s="58"/>
      <c r="K22" s="58"/>
      <c r="L22" s="58"/>
      <c r="M22" s="59">
        <f t="shared" si="1"/>
        <v>31.5</v>
      </c>
      <c r="N22" s="60"/>
      <c r="O22" s="61" t="s">
        <v>114</v>
      </c>
      <c r="P22" s="62"/>
    </row>
    <row r="23" spans="2:18" ht="15.75" x14ac:dyDescent="0.25">
      <c r="B23" s="64" t="s">
        <v>226</v>
      </c>
      <c r="C23" s="57" t="s">
        <v>111</v>
      </c>
      <c r="D23" s="58"/>
      <c r="E23" s="58"/>
      <c r="F23" s="58">
        <v>12</v>
      </c>
      <c r="G23" s="58">
        <v>4.5</v>
      </c>
      <c r="H23" s="58">
        <v>15</v>
      </c>
      <c r="I23" s="58"/>
      <c r="J23" s="58"/>
      <c r="K23" s="58"/>
      <c r="L23" s="58"/>
      <c r="M23" s="59">
        <f t="shared" si="1"/>
        <v>31.5</v>
      </c>
      <c r="N23" s="65"/>
      <c r="O23" s="66" t="s">
        <v>114</v>
      </c>
      <c r="P23" s="67"/>
    </row>
    <row r="24" spans="2:18" ht="15.75" x14ac:dyDescent="0.25">
      <c r="B24" s="68" t="s">
        <v>225</v>
      </c>
      <c r="C24" s="92" t="s">
        <v>112</v>
      </c>
      <c r="D24" s="93"/>
      <c r="E24" s="93"/>
      <c r="F24" s="93">
        <v>12</v>
      </c>
      <c r="G24" s="93">
        <v>4.5</v>
      </c>
      <c r="H24" s="93">
        <v>15</v>
      </c>
      <c r="I24" s="93"/>
      <c r="J24" s="93"/>
      <c r="K24" s="93"/>
      <c r="L24" s="93"/>
      <c r="M24" s="94">
        <f t="shared" si="1"/>
        <v>31.5</v>
      </c>
      <c r="N24" s="69" t="s">
        <v>114</v>
      </c>
      <c r="O24" s="66" t="s">
        <v>114</v>
      </c>
      <c r="P24" s="70" t="s">
        <v>114</v>
      </c>
    </row>
    <row r="25" spans="2:18" ht="6" customHeight="1" x14ac:dyDescent="0.25"/>
    <row r="26" spans="2:18" ht="15.75" x14ac:dyDescent="0.25">
      <c r="B26" s="56" t="s">
        <v>153</v>
      </c>
      <c r="C26" s="57" t="s">
        <v>110</v>
      </c>
      <c r="D26" s="58"/>
      <c r="E26" s="58"/>
      <c r="F26" s="58">
        <v>7.5</v>
      </c>
      <c r="G26" s="58">
        <v>15</v>
      </c>
      <c r="H26" s="58">
        <v>15</v>
      </c>
      <c r="I26" s="58"/>
      <c r="J26" s="58"/>
      <c r="K26" s="58"/>
      <c r="L26" s="58">
        <v>16</v>
      </c>
      <c r="M26" s="59">
        <f t="shared" si="1"/>
        <v>53.5</v>
      </c>
      <c r="N26" s="60"/>
      <c r="O26" s="61" t="s">
        <v>114</v>
      </c>
      <c r="P26" s="62"/>
    </row>
    <row r="27" spans="2:18" ht="15.75" x14ac:dyDescent="0.25">
      <c r="B27" s="64" t="s">
        <v>227</v>
      </c>
      <c r="C27" s="57" t="s">
        <v>111</v>
      </c>
      <c r="D27" s="58"/>
      <c r="E27" s="58"/>
      <c r="F27" s="58">
        <v>7.5</v>
      </c>
      <c r="G27" s="58">
        <v>15</v>
      </c>
      <c r="H27" s="58">
        <v>15</v>
      </c>
      <c r="I27" s="58"/>
      <c r="J27" s="58"/>
      <c r="K27" s="58"/>
      <c r="L27" s="58">
        <v>16</v>
      </c>
      <c r="M27" s="59">
        <f t="shared" si="1"/>
        <v>53.5</v>
      </c>
      <c r="N27" s="65"/>
      <c r="O27" s="66" t="s">
        <v>114</v>
      </c>
      <c r="P27" s="67"/>
    </row>
    <row r="28" spans="2:18" ht="15.75" x14ac:dyDescent="0.25">
      <c r="B28" s="68" t="s">
        <v>225</v>
      </c>
      <c r="C28" s="92" t="s">
        <v>112</v>
      </c>
      <c r="D28" s="93"/>
      <c r="E28" s="93"/>
      <c r="F28" s="93">
        <v>7.5</v>
      </c>
      <c r="G28" s="93">
        <v>15</v>
      </c>
      <c r="H28" s="93">
        <v>15</v>
      </c>
      <c r="I28" s="93"/>
      <c r="J28" s="93"/>
      <c r="K28" s="93"/>
      <c r="L28" s="93">
        <v>16</v>
      </c>
      <c r="M28" s="94">
        <f t="shared" si="1"/>
        <v>53.5</v>
      </c>
      <c r="N28" s="69" t="s">
        <v>114</v>
      </c>
      <c r="O28" s="66" t="s">
        <v>114</v>
      </c>
      <c r="P28" s="70" t="s">
        <v>114</v>
      </c>
    </row>
    <row r="29" spans="2:18" ht="6" customHeight="1" x14ac:dyDescent="0.25"/>
    <row r="30" spans="2:18" ht="15.75" x14ac:dyDescent="0.25">
      <c r="B30" s="56" t="s">
        <v>153</v>
      </c>
      <c r="C30" s="57" t="s">
        <v>110</v>
      </c>
      <c r="D30" s="58"/>
      <c r="E30" s="58"/>
      <c r="F30" s="58">
        <v>30</v>
      </c>
      <c r="G30" s="58">
        <v>9</v>
      </c>
      <c r="H30" s="58">
        <v>15</v>
      </c>
      <c r="I30" s="58"/>
      <c r="J30" s="58"/>
      <c r="K30" s="58"/>
      <c r="L30" s="58"/>
      <c r="M30" s="59">
        <f t="shared" si="1"/>
        <v>54</v>
      </c>
      <c r="N30" s="60"/>
      <c r="O30" s="61" t="s">
        <v>114</v>
      </c>
      <c r="P30" s="62"/>
    </row>
    <row r="31" spans="2:18" ht="15.75" x14ac:dyDescent="0.25">
      <c r="B31" s="64" t="s">
        <v>228</v>
      </c>
      <c r="C31" s="57" t="s">
        <v>111</v>
      </c>
      <c r="D31" s="58"/>
      <c r="E31" s="58"/>
      <c r="F31" s="58">
        <v>30</v>
      </c>
      <c r="G31" s="58">
        <v>9</v>
      </c>
      <c r="H31" s="58">
        <v>15</v>
      </c>
      <c r="I31" s="58"/>
      <c r="J31" s="58"/>
      <c r="K31" s="58"/>
      <c r="L31" s="58"/>
      <c r="M31" s="59">
        <f t="shared" si="1"/>
        <v>54</v>
      </c>
      <c r="N31" s="65"/>
      <c r="O31" s="66" t="s">
        <v>114</v>
      </c>
      <c r="P31" s="67"/>
    </row>
    <row r="32" spans="2:18" ht="15.75" x14ac:dyDescent="0.25">
      <c r="B32" s="68" t="s">
        <v>225</v>
      </c>
      <c r="C32" s="92" t="s">
        <v>112</v>
      </c>
      <c r="D32" s="93"/>
      <c r="E32" s="93"/>
      <c r="F32" s="93">
        <v>30</v>
      </c>
      <c r="G32" s="93">
        <v>9</v>
      </c>
      <c r="H32" s="93">
        <v>15</v>
      </c>
      <c r="I32" s="93"/>
      <c r="J32" s="93"/>
      <c r="K32" s="93"/>
      <c r="L32" s="93"/>
      <c r="M32" s="94">
        <f t="shared" si="1"/>
        <v>54</v>
      </c>
      <c r="N32" s="69" t="s">
        <v>114</v>
      </c>
      <c r="O32" s="66" t="s">
        <v>114</v>
      </c>
      <c r="P32" s="70" t="s">
        <v>114</v>
      </c>
    </row>
    <row r="33" ht="6" customHeight="1" x14ac:dyDescent="0.25"/>
  </sheetData>
  <sheetProtection algorithmName="SHA-512" hashValue="7b6Hi/W7yqm+QkBzfJyRs9m5CvVYg/GWA/qNvXRgHJBLXjblpNppcHk6KczkPZkpE3xARX4qVmQkwsE3p4/TgQ==" saltValue="NiTVxtX7Nmn2z9VMJcIJ/Q==" spinCount="100000"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30 arası bir puan girebilirsiniz ve ondalık kısmı virgül ile ayrılmalıdır !" sqref="F10:F12 I30:J32 F30:F32 I26:J28 F26:F28 I22:J24 F22:F24 I18:J20 F18:F20 I14:J16 F14:F16 I10:J12">
      <formula1>0</formula1>
      <formula2>30</formula2>
    </dataValidation>
    <dataValidation type="decimal" allowBlank="1" showInputMessage="1" showErrorMessage="1" errorTitle="UYARI" error="Bu alan için 0-15 arası bir puan girebilirsiniz ve ondalık kısmı virgül ile ayrılmalıdır !" sqref="G10:H12 E30:E32 G30:H32 E26:E28 G26:H28 E22:E24 G22:H24 E18:E20 G18:H20 E14:E16 G14:H16 E10:E12">
      <formula1>0</formula1>
      <formula2>15</formula2>
    </dataValidation>
    <dataValidation type="decimal" allowBlank="1" showInputMessage="1" showErrorMessage="1" errorTitle="UYARI" error="Bu alan için 0-20 arası bir puan girebilirsiniz ve ondalık kısmı virgül ile ayrılmalıdır !" sqref="K10:L12 D30:D32 K30:L32 D26:D28 K26:L28 D22:D24 K22:L24 D18:D20 K18:L20 D14:D16 K14:L16 D10:D12">
      <formula1>0</formula1>
      <formula2>20</formula2>
    </dataValidation>
  </dataValidations>
  <pageMargins left="0.7" right="0.7" top="0.75" bottom="0.75" header="0.3" footer="0.3"/>
  <pageSetup paperSize="9" scale="93"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Ünvan Seçiniz" prompt="Ünvan Seçiniz">
          <x14:formula1>
            <xm:f>unvan!$B$3:$B$10</xm:f>
          </x14:formula1>
          <xm:sqref>B14 B30 B26 B22 B18</xm:sqref>
        </x14:dataValidation>
        <x14:dataValidation type="list" allowBlank="1" showInputMessage="1" showErrorMessage="1" error="Ünvan Seçiniz" prompt="Ünvan Seçiniz">
          <x14:formula1>
            <xm:f>unvan!$B$2:$B$10</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2"/>
  <sheetViews>
    <sheetView showGridLines="0" workbookViewId="0">
      <pane ySplit="8" topLeftCell="A9" activePane="bottomLeft" state="frozen"/>
      <selection pane="bottomLeft"/>
    </sheetView>
  </sheetViews>
  <sheetFormatPr defaultRowHeight="15" x14ac:dyDescent="0.2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x14ac:dyDescent="0.25"/>
    <row r="2" spans="2:18" ht="18.75" customHeight="1" x14ac:dyDescent="0.25">
      <c r="B2" s="134" t="s">
        <v>0</v>
      </c>
      <c r="C2" s="135"/>
      <c r="D2" s="135"/>
      <c r="E2" s="135"/>
      <c r="F2" s="135"/>
      <c r="G2" s="135"/>
      <c r="H2" s="135"/>
      <c r="I2" s="136" t="s">
        <v>118</v>
      </c>
      <c r="J2" s="136"/>
      <c r="K2" s="136"/>
      <c r="L2" s="136"/>
      <c r="M2" s="136"/>
      <c r="N2" s="136"/>
      <c r="O2" s="74"/>
      <c r="P2" s="75"/>
      <c r="Q2" s="41"/>
      <c r="R2" s="41"/>
    </row>
    <row r="3" spans="2:18" ht="18.75" x14ac:dyDescent="0.25">
      <c r="B3" s="139" t="s">
        <v>88</v>
      </c>
      <c r="C3" s="140"/>
      <c r="D3" s="140"/>
      <c r="E3" s="140"/>
      <c r="F3" s="140"/>
      <c r="G3" s="140"/>
      <c r="H3" s="140"/>
      <c r="I3" s="137"/>
      <c r="J3" s="137"/>
      <c r="K3" s="137"/>
      <c r="L3" s="137"/>
      <c r="M3" s="137"/>
      <c r="N3" s="137"/>
      <c r="O3" s="76"/>
      <c r="P3" s="77"/>
      <c r="Q3" s="3"/>
      <c r="R3" s="41"/>
    </row>
    <row r="4" spans="2:18" ht="18.75" x14ac:dyDescent="0.25">
      <c r="B4" s="141" t="s">
        <v>187</v>
      </c>
      <c r="C4" s="142"/>
      <c r="D4" s="142"/>
      <c r="E4" s="142"/>
      <c r="F4" s="142"/>
      <c r="G4" s="142"/>
      <c r="H4" s="142"/>
      <c r="I4" s="138"/>
      <c r="J4" s="138"/>
      <c r="K4" s="138"/>
      <c r="L4" s="138"/>
      <c r="M4" s="138"/>
      <c r="N4" s="138"/>
      <c r="O4" s="78"/>
      <c r="P4" s="79"/>
      <c r="Q4" s="41"/>
      <c r="R4" s="41"/>
    </row>
    <row r="5" spans="2:18" x14ac:dyDescent="0.25">
      <c r="B5" s="143" t="s">
        <v>217</v>
      </c>
      <c r="C5" s="144"/>
      <c r="D5" s="144"/>
      <c r="E5" s="144"/>
      <c r="F5" s="144"/>
      <c r="G5" s="144"/>
      <c r="H5" s="145" t="s">
        <v>8</v>
      </c>
      <c r="I5" s="146"/>
      <c r="J5" s="146"/>
      <c r="K5" s="146"/>
      <c r="L5" s="146"/>
      <c r="M5" s="146"/>
      <c r="N5" s="146"/>
      <c r="O5" s="146"/>
      <c r="P5" s="147"/>
      <c r="Q5" s="41"/>
      <c r="R5" s="41"/>
    </row>
    <row r="6" spans="2:18" ht="15.75" x14ac:dyDescent="0.25">
      <c r="B6" s="129" t="s">
        <v>218</v>
      </c>
      <c r="C6" s="130"/>
      <c r="D6" s="131" t="s">
        <v>89</v>
      </c>
      <c r="E6" s="132"/>
      <c r="F6" s="132"/>
      <c r="G6" s="132"/>
      <c r="H6" s="132"/>
      <c r="I6" s="132"/>
      <c r="J6" s="132"/>
      <c r="K6" s="132"/>
      <c r="L6" s="132"/>
      <c r="M6" s="133"/>
      <c r="N6" s="42"/>
      <c r="O6" s="42"/>
      <c r="P6" s="43" t="s">
        <v>90</v>
      </c>
      <c r="Q6" s="41"/>
      <c r="R6" s="41"/>
    </row>
    <row r="7" spans="2:18" ht="16.5" x14ac:dyDescent="0.35">
      <c r="B7" s="80" t="s">
        <v>91</v>
      </c>
      <c r="C7" s="81" t="s">
        <v>92</v>
      </c>
      <c r="D7" s="82" t="s">
        <v>93</v>
      </c>
      <c r="E7" s="83" t="s">
        <v>94</v>
      </c>
      <c r="F7" s="84" t="s">
        <v>95</v>
      </c>
      <c r="G7" s="85" t="s">
        <v>96</v>
      </c>
      <c r="H7" s="84" t="s">
        <v>97</v>
      </c>
      <c r="I7" s="83" t="s">
        <v>98</v>
      </c>
      <c r="J7" s="84" t="s">
        <v>99</v>
      </c>
      <c r="K7" s="85" t="s">
        <v>100</v>
      </c>
      <c r="L7" s="84" t="s">
        <v>101</v>
      </c>
      <c r="M7" s="44" t="s">
        <v>102</v>
      </c>
      <c r="N7" s="42"/>
      <c r="O7" s="42"/>
      <c r="P7" s="45"/>
      <c r="Q7" s="46"/>
      <c r="R7" s="46"/>
    </row>
    <row r="8" spans="2:18" ht="15.75" customHeight="1" x14ac:dyDescent="0.25">
      <c r="B8" s="86" t="s">
        <v>103</v>
      </c>
      <c r="C8" s="87" t="s">
        <v>104</v>
      </c>
      <c r="D8" s="88" t="s">
        <v>105</v>
      </c>
      <c r="E8" s="89" t="s">
        <v>106</v>
      </c>
      <c r="F8" s="90" t="s">
        <v>107</v>
      </c>
      <c r="G8" s="91" t="s">
        <v>106</v>
      </c>
      <c r="H8" s="90" t="s">
        <v>106</v>
      </c>
      <c r="I8" s="89" t="s">
        <v>107</v>
      </c>
      <c r="J8" s="90" t="s">
        <v>107</v>
      </c>
      <c r="K8" s="91" t="s">
        <v>105</v>
      </c>
      <c r="L8" s="90" t="s">
        <v>105</v>
      </c>
      <c r="M8" s="47" t="s">
        <v>108</v>
      </c>
      <c r="N8" s="42"/>
      <c r="O8" s="42"/>
      <c r="P8" s="48" t="s">
        <v>109</v>
      </c>
      <c r="Q8" s="49"/>
      <c r="R8" s="49"/>
    </row>
    <row r="9" spans="2:18" ht="5.25" customHeight="1" x14ac:dyDescent="0.25">
      <c r="B9" s="50"/>
      <c r="C9" s="50"/>
      <c r="D9" s="51"/>
      <c r="E9" s="52"/>
      <c r="F9" s="52"/>
      <c r="G9" s="53"/>
      <c r="H9" s="52"/>
      <c r="I9" s="52"/>
      <c r="J9" s="52"/>
      <c r="K9" s="53"/>
      <c r="L9" s="52"/>
      <c r="M9" s="53"/>
      <c r="N9" s="54"/>
      <c r="O9" s="54"/>
      <c r="P9" s="55"/>
      <c r="Q9" s="55"/>
      <c r="R9" s="55"/>
    </row>
    <row r="10" spans="2:18" ht="15.75" x14ac:dyDescent="0.25">
      <c r="B10" s="56" t="s">
        <v>153</v>
      </c>
      <c r="C10" s="57" t="s">
        <v>110</v>
      </c>
      <c r="D10" s="58"/>
      <c r="E10" s="58"/>
      <c r="F10" s="58">
        <v>15.6</v>
      </c>
      <c r="G10" s="58"/>
      <c r="H10" s="58"/>
      <c r="I10" s="58"/>
      <c r="J10" s="58">
        <v>30</v>
      </c>
      <c r="K10" s="58"/>
      <c r="L10" s="58"/>
      <c r="M10" s="59">
        <f>SUM(D10:L10)</f>
        <v>45.6</v>
      </c>
      <c r="N10" s="60"/>
      <c r="O10" s="61" t="s">
        <v>114</v>
      </c>
      <c r="P10" s="62"/>
      <c r="Q10" s="63"/>
      <c r="R10" s="63"/>
    </row>
    <row r="11" spans="2:18" ht="15.75" x14ac:dyDescent="0.25">
      <c r="B11" s="64" t="s">
        <v>282</v>
      </c>
      <c r="C11" s="57" t="s">
        <v>111</v>
      </c>
      <c r="D11" s="58"/>
      <c r="E11" s="58"/>
      <c r="F11" s="58">
        <v>15.6</v>
      </c>
      <c r="G11" s="58"/>
      <c r="H11" s="58"/>
      <c r="I11" s="58"/>
      <c r="J11" s="58">
        <v>30</v>
      </c>
      <c r="K11" s="58"/>
      <c r="L11" s="58"/>
      <c r="M11" s="59">
        <f>SUM(D11:L11)</f>
        <v>45.6</v>
      </c>
      <c r="N11" s="65"/>
      <c r="O11" s="66" t="s">
        <v>114</v>
      </c>
      <c r="P11" s="67"/>
      <c r="Q11" s="63"/>
      <c r="R11" s="63"/>
    </row>
    <row r="12" spans="2:18" ht="15.75" x14ac:dyDescent="0.25">
      <c r="B12" s="68" t="s">
        <v>283</v>
      </c>
      <c r="C12" s="92" t="s">
        <v>112</v>
      </c>
      <c r="D12" s="93"/>
      <c r="E12" s="93"/>
      <c r="F12" s="93">
        <v>15.6</v>
      </c>
      <c r="G12" s="93"/>
      <c r="H12" s="93"/>
      <c r="I12" s="93"/>
      <c r="J12" s="93">
        <v>30</v>
      </c>
      <c r="K12" s="93"/>
      <c r="L12" s="93"/>
      <c r="M12" s="102">
        <f>SUM(D12:L12)</f>
        <v>45.6</v>
      </c>
      <c r="N12" s="69" t="s">
        <v>114</v>
      </c>
      <c r="O12" s="66" t="s">
        <v>114</v>
      </c>
      <c r="P12" s="70" t="s">
        <v>114</v>
      </c>
      <c r="Q12" s="63"/>
      <c r="R12" s="63"/>
    </row>
    <row r="13" spans="2:18" ht="5.25" customHeight="1" x14ac:dyDescent="0.25">
      <c r="B13" s="71"/>
      <c r="C13" s="72"/>
      <c r="D13" s="72"/>
      <c r="E13" s="72"/>
      <c r="F13" s="72"/>
      <c r="G13" s="72"/>
      <c r="H13" s="72"/>
      <c r="I13" s="72"/>
      <c r="J13" s="72"/>
      <c r="K13" s="72"/>
      <c r="L13" s="72"/>
      <c r="M13" s="72"/>
      <c r="N13" s="73"/>
      <c r="O13" s="73"/>
      <c r="P13" s="41"/>
      <c r="Q13" s="41"/>
      <c r="R13" s="41"/>
    </row>
    <row r="14" spans="2:18" ht="15.75" x14ac:dyDescent="0.25">
      <c r="B14" s="56" t="s">
        <v>153</v>
      </c>
      <c r="C14" s="57" t="s">
        <v>110</v>
      </c>
      <c r="D14" s="58"/>
      <c r="E14" s="58"/>
      <c r="F14" s="58">
        <v>22.2</v>
      </c>
      <c r="G14" s="58"/>
      <c r="H14" s="58"/>
      <c r="I14" s="58"/>
      <c r="J14" s="58">
        <v>15.9</v>
      </c>
      <c r="K14" s="58"/>
      <c r="L14" s="58">
        <v>2</v>
      </c>
      <c r="M14" s="59">
        <f>SUM(D14:L14)</f>
        <v>40.1</v>
      </c>
      <c r="N14" s="60"/>
      <c r="O14" s="61" t="s">
        <v>114</v>
      </c>
      <c r="P14" s="62"/>
      <c r="Q14" s="63"/>
      <c r="R14" s="63"/>
    </row>
    <row r="15" spans="2:18" ht="15.75" x14ac:dyDescent="0.25">
      <c r="B15" s="64" t="s">
        <v>284</v>
      </c>
      <c r="C15" s="57" t="s">
        <v>111</v>
      </c>
      <c r="D15" s="58"/>
      <c r="E15" s="58"/>
      <c r="F15" s="58">
        <v>22.2</v>
      </c>
      <c r="G15" s="58"/>
      <c r="H15" s="58"/>
      <c r="I15" s="58"/>
      <c r="J15" s="58">
        <v>15.9</v>
      </c>
      <c r="K15" s="58"/>
      <c r="L15" s="58">
        <v>2</v>
      </c>
      <c r="M15" s="59">
        <f>SUM(D15:L15)</f>
        <v>40.1</v>
      </c>
      <c r="N15" s="65"/>
      <c r="O15" s="66" t="s">
        <v>114</v>
      </c>
      <c r="P15" s="67"/>
      <c r="Q15" s="63"/>
      <c r="R15" s="63"/>
    </row>
    <row r="16" spans="2:18" ht="15.75" x14ac:dyDescent="0.25">
      <c r="B16" s="68" t="s">
        <v>136</v>
      </c>
      <c r="C16" s="92" t="s">
        <v>112</v>
      </c>
      <c r="D16" s="93"/>
      <c r="E16" s="93"/>
      <c r="F16" s="93">
        <v>22.2</v>
      </c>
      <c r="G16" s="93"/>
      <c r="H16" s="93"/>
      <c r="I16" s="93"/>
      <c r="J16" s="93">
        <v>15.9</v>
      </c>
      <c r="K16" s="93"/>
      <c r="L16" s="93">
        <v>2</v>
      </c>
      <c r="M16" s="102">
        <f>SUM(D16:L16)</f>
        <v>40.1</v>
      </c>
      <c r="N16" s="69" t="s">
        <v>114</v>
      </c>
      <c r="O16" s="66" t="s">
        <v>114</v>
      </c>
      <c r="P16" s="70" t="s">
        <v>114</v>
      </c>
      <c r="Q16" s="63"/>
      <c r="R16" s="63"/>
    </row>
    <row r="17" spans="2:18" ht="9.75" customHeight="1" x14ac:dyDescent="0.25">
      <c r="B17" s="71"/>
      <c r="C17" s="72"/>
      <c r="D17" s="72"/>
      <c r="E17" s="72"/>
      <c r="F17" s="72"/>
      <c r="G17" s="72"/>
      <c r="H17" s="72"/>
      <c r="I17" s="72"/>
      <c r="J17" s="72"/>
      <c r="K17" s="72"/>
      <c r="L17" s="72"/>
      <c r="M17" s="72"/>
      <c r="N17" s="73"/>
      <c r="O17" s="73"/>
      <c r="P17" s="41"/>
      <c r="Q17" s="41"/>
      <c r="R17" s="41"/>
    </row>
    <row r="18" spans="2:18" ht="15.75" x14ac:dyDescent="0.25">
      <c r="B18" s="56" t="s">
        <v>153</v>
      </c>
      <c r="C18" s="57" t="s">
        <v>110</v>
      </c>
      <c r="D18" s="58"/>
      <c r="E18" s="58"/>
      <c r="F18" s="58">
        <v>26.1</v>
      </c>
      <c r="G18" s="58"/>
      <c r="H18" s="58"/>
      <c r="I18" s="58"/>
      <c r="J18" s="58">
        <v>12.9</v>
      </c>
      <c r="K18" s="58"/>
      <c r="L18" s="58"/>
      <c r="M18" s="59">
        <f>SUM(D18:L18)</f>
        <v>39</v>
      </c>
      <c r="N18" s="60"/>
      <c r="O18" s="61" t="s">
        <v>114</v>
      </c>
      <c r="P18" s="62"/>
    </row>
    <row r="19" spans="2:18" ht="15.75" x14ac:dyDescent="0.25">
      <c r="B19" s="64" t="s">
        <v>285</v>
      </c>
      <c r="C19" s="57" t="s">
        <v>111</v>
      </c>
      <c r="D19" s="58"/>
      <c r="E19" s="58"/>
      <c r="F19" s="58">
        <v>26.1</v>
      </c>
      <c r="G19" s="58"/>
      <c r="H19" s="58"/>
      <c r="I19" s="58"/>
      <c r="J19" s="58">
        <v>12.9</v>
      </c>
      <c r="K19" s="58"/>
      <c r="L19" s="58"/>
      <c r="M19" s="59">
        <f>SUM(D19:L19)</f>
        <v>39</v>
      </c>
      <c r="N19" s="65"/>
      <c r="O19" s="66" t="s">
        <v>114</v>
      </c>
      <c r="P19" s="67"/>
    </row>
    <row r="20" spans="2:18" ht="15.75" x14ac:dyDescent="0.25">
      <c r="B20" s="68" t="s">
        <v>136</v>
      </c>
      <c r="C20" s="92" t="s">
        <v>112</v>
      </c>
      <c r="D20" s="93"/>
      <c r="E20" s="93"/>
      <c r="F20" s="93">
        <v>26.1</v>
      </c>
      <c r="G20" s="93"/>
      <c r="H20" s="93"/>
      <c r="I20" s="93"/>
      <c r="J20" s="93">
        <v>12.9</v>
      </c>
      <c r="K20" s="93"/>
      <c r="L20" s="93"/>
      <c r="M20" s="102">
        <f>SUM(D20:L20)</f>
        <v>39</v>
      </c>
      <c r="N20" s="69" t="s">
        <v>114</v>
      </c>
      <c r="O20" s="66" t="s">
        <v>114</v>
      </c>
      <c r="P20" s="70" t="s">
        <v>114</v>
      </c>
    </row>
    <row r="21" spans="2:18" ht="7.5" customHeight="1" x14ac:dyDescent="0.25"/>
    <row r="22" spans="2:18" ht="15.75" x14ac:dyDescent="0.25">
      <c r="B22" s="56" t="s">
        <v>153</v>
      </c>
      <c r="C22" s="57" t="s">
        <v>110</v>
      </c>
      <c r="D22" s="58"/>
      <c r="E22" s="58"/>
      <c r="F22" s="58">
        <v>30</v>
      </c>
      <c r="G22" s="58"/>
      <c r="H22" s="58"/>
      <c r="I22" s="58"/>
      <c r="J22" s="58">
        <v>3.6</v>
      </c>
      <c r="K22" s="58"/>
      <c r="L22" s="58"/>
      <c r="M22" s="59">
        <f>SUM(D22:L22)</f>
        <v>33.6</v>
      </c>
      <c r="N22" s="60"/>
      <c r="O22" s="61" t="s">
        <v>114</v>
      </c>
      <c r="P22" s="62"/>
    </row>
    <row r="23" spans="2:18" ht="15.75" x14ac:dyDescent="0.25">
      <c r="B23" s="64" t="s">
        <v>286</v>
      </c>
      <c r="C23" s="57" t="s">
        <v>111</v>
      </c>
      <c r="D23" s="58"/>
      <c r="E23" s="58"/>
      <c r="F23" s="58">
        <v>30</v>
      </c>
      <c r="G23" s="58"/>
      <c r="H23" s="58"/>
      <c r="I23" s="58"/>
      <c r="J23" s="58">
        <v>3.6</v>
      </c>
      <c r="K23" s="58"/>
      <c r="L23" s="58"/>
      <c r="M23" s="59">
        <f>SUM(D23:L23)</f>
        <v>33.6</v>
      </c>
      <c r="N23" s="65"/>
      <c r="O23" s="66" t="s">
        <v>114</v>
      </c>
      <c r="P23" s="67"/>
    </row>
    <row r="24" spans="2:18" ht="15.75" x14ac:dyDescent="0.25">
      <c r="B24" s="68" t="s">
        <v>136</v>
      </c>
      <c r="C24" s="92" t="s">
        <v>112</v>
      </c>
      <c r="D24" s="93"/>
      <c r="E24" s="93"/>
      <c r="F24" s="93">
        <v>30</v>
      </c>
      <c r="G24" s="93"/>
      <c r="H24" s="93"/>
      <c r="I24" s="93"/>
      <c r="J24" s="93">
        <v>3.6</v>
      </c>
      <c r="K24" s="93"/>
      <c r="L24" s="93"/>
      <c r="M24" s="102">
        <f>SUM(D24:L24)</f>
        <v>33.6</v>
      </c>
      <c r="N24" s="69" t="s">
        <v>114</v>
      </c>
      <c r="O24" s="66" t="s">
        <v>114</v>
      </c>
      <c r="P24" s="70" t="s">
        <v>114</v>
      </c>
    </row>
    <row r="25" spans="2:18" ht="7.5" customHeight="1" x14ac:dyDescent="0.25"/>
    <row r="26" spans="2:18" ht="15.75" x14ac:dyDescent="0.25">
      <c r="B26" s="56" t="s">
        <v>153</v>
      </c>
      <c r="C26" s="57" t="s">
        <v>110</v>
      </c>
      <c r="D26" s="58"/>
      <c r="E26" s="58"/>
      <c r="F26" s="58">
        <v>30</v>
      </c>
      <c r="G26" s="58"/>
      <c r="H26" s="58"/>
      <c r="I26" s="58"/>
      <c r="J26" s="58">
        <v>1.8</v>
      </c>
      <c r="K26" s="58"/>
      <c r="L26" s="58"/>
      <c r="M26" s="59">
        <f>SUM(D26:L26)</f>
        <v>31.8</v>
      </c>
      <c r="N26" s="60"/>
      <c r="O26" s="61" t="s">
        <v>114</v>
      </c>
      <c r="P26" s="62"/>
    </row>
    <row r="27" spans="2:18" ht="15.75" x14ac:dyDescent="0.25">
      <c r="B27" s="64" t="s">
        <v>287</v>
      </c>
      <c r="C27" s="57" t="s">
        <v>111</v>
      </c>
      <c r="D27" s="58"/>
      <c r="E27" s="58"/>
      <c r="F27" s="58">
        <v>30</v>
      </c>
      <c r="G27" s="58"/>
      <c r="H27" s="58"/>
      <c r="I27" s="58"/>
      <c r="J27" s="58">
        <v>1.8</v>
      </c>
      <c r="K27" s="58"/>
      <c r="L27" s="58"/>
      <c r="M27" s="59">
        <f>SUM(D27:L27)</f>
        <v>31.8</v>
      </c>
      <c r="N27" s="65"/>
      <c r="O27" s="66" t="s">
        <v>114</v>
      </c>
      <c r="P27" s="67"/>
    </row>
    <row r="28" spans="2:18" ht="15.75" x14ac:dyDescent="0.25">
      <c r="B28" s="68" t="s">
        <v>136</v>
      </c>
      <c r="C28" s="92" t="s">
        <v>112</v>
      </c>
      <c r="D28" s="93"/>
      <c r="E28" s="93"/>
      <c r="F28" s="93">
        <v>30</v>
      </c>
      <c r="G28" s="93"/>
      <c r="H28" s="93"/>
      <c r="I28" s="93"/>
      <c r="J28" s="93">
        <v>1.8</v>
      </c>
      <c r="K28" s="93"/>
      <c r="L28" s="93"/>
      <c r="M28" s="102">
        <f>SUM(D28:L28)</f>
        <v>31.8</v>
      </c>
      <c r="N28" s="69" t="s">
        <v>114</v>
      </c>
      <c r="O28" s="66" t="s">
        <v>114</v>
      </c>
      <c r="P28" s="70" t="s">
        <v>114</v>
      </c>
    </row>
    <row r="30" spans="2:18" ht="15.75" x14ac:dyDescent="0.25">
      <c r="B30" s="56" t="s">
        <v>153</v>
      </c>
      <c r="C30" s="57" t="s">
        <v>110</v>
      </c>
      <c r="D30" s="58"/>
      <c r="E30" s="58"/>
      <c r="F30" s="58">
        <v>18</v>
      </c>
      <c r="G30" s="58"/>
      <c r="H30" s="58"/>
      <c r="I30" s="58"/>
      <c r="J30" s="58">
        <v>6.9</v>
      </c>
      <c r="K30" s="58">
        <v>6</v>
      </c>
      <c r="L30" s="58"/>
      <c r="M30" s="59">
        <f>SUM(D30:L30)</f>
        <v>30.9</v>
      </c>
      <c r="N30" s="60"/>
      <c r="O30" s="61" t="s">
        <v>114</v>
      </c>
      <c r="P30" s="62"/>
    </row>
    <row r="31" spans="2:18" ht="15.75" x14ac:dyDescent="0.25">
      <c r="B31" s="64" t="s">
        <v>137</v>
      </c>
      <c r="C31" s="57" t="s">
        <v>111</v>
      </c>
      <c r="D31" s="58"/>
      <c r="E31" s="58"/>
      <c r="F31" s="58">
        <v>18</v>
      </c>
      <c r="G31" s="58"/>
      <c r="H31" s="58"/>
      <c r="I31" s="58"/>
      <c r="J31" s="58">
        <v>6.9</v>
      </c>
      <c r="K31" s="58">
        <v>6</v>
      </c>
      <c r="L31" s="58"/>
      <c r="M31" s="59">
        <f>SUM(D31:L31)</f>
        <v>30.9</v>
      </c>
      <c r="N31" s="65"/>
      <c r="O31" s="66" t="s">
        <v>114</v>
      </c>
      <c r="P31" s="67"/>
    </row>
    <row r="32" spans="2:18" ht="15.75" x14ac:dyDescent="0.25">
      <c r="B32" s="68" t="s">
        <v>136</v>
      </c>
      <c r="C32" s="92" t="s">
        <v>112</v>
      </c>
      <c r="D32" s="93"/>
      <c r="E32" s="93"/>
      <c r="F32" s="93">
        <v>18</v>
      </c>
      <c r="G32" s="93"/>
      <c r="H32" s="93"/>
      <c r="I32" s="93"/>
      <c r="J32" s="93">
        <v>6.9</v>
      </c>
      <c r="K32" s="93">
        <v>6</v>
      </c>
      <c r="L32" s="93"/>
      <c r="M32" s="102">
        <f>SUM(D32:L32)</f>
        <v>30.9</v>
      </c>
      <c r="N32" s="69" t="s">
        <v>114</v>
      </c>
      <c r="O32" s="66" t="s">
        <v>114</v>
      </c>
      <c r="P32" s="70" t="s">
        <v>114</v>
      </c>
    </row>
    <row r="33" spans="2:18" ht="7.5" customHeight="1" x14ac:dyDescent="0.25"/>
    <row r="34" spans="2:18" ht="15.75" x14ac:dyDescent="0.25">
      <c r="B34" s="56" t="s">
        <v>151</v>
      </c>
      <c r="C34" s="57" t="s">
        <v>110</v>
      </c>
      <c r="D34" s="58"/>
      <c r="E34" s="58"/>
      <c r="F34" s="58"/>
      <c r="G34" s="58"/>
      <c r="H34" s="58"/>
      <c r="I34" s="58"/>
      <c r="J34" s="58">
        <v>30</v>
      </c>
      <c r="K34" s="58"/>
      <c r="L34" s="58"/>
      <c r="M34" s="59">
        <f>SUM(D34:L34)</f>
        <v>30</v>
      </c>
      <c r="N34" s="60"/>
      <c r="O34" s="61" t="s">
        <v>114</v>
      </c>
      <c r="P34" s="62"/>
    </row>
    <row r="35" spans="2:18" ht="15.75" x14ac:dyDescent="0.25">
      <c r="B35" s="64" t="s">
        <v>135</v>
      </c>
      <c r="C35" s="57" t="s">
        <v>111</v>
      </c>
      <c r="D35" s="58"/>
      <c r="E35" s="58"/>
      <c r="F35" s="58"/>
      <c r="G35" s="58"/>
      <c r="H35" s="58"/>
      <c r="I35" s="58"/>
      <c r="J35" s="58">
        <v>30</v>
      </c>
      <c r="K35" s="58"/>
      <c r="L35" s="58"/>
      <c r="M35" s="59">
        <f>SUM(D35:L35)</f>
        <v>30</v>
      </c>
      <c r="N35" s="65"/>
      <c r="O35" s="66" t="s">
        <v>114</v>
      </c>
      <c r="P35" s="67"/>
    </row>
    <row r="36" spans="2:18" ht="15.75" x14ac:dyDescent="0.25">
      <c r="B36" s="68" t="s">
        <v>136</v>
      </c>
      <c r="C36" s="92" t="s">
        <v>112</v>
      </c>
      <c r="D36" s="93"/>
      <c r="E36" s="93"/>
      <c r="F36" s="93"/>
      <c r="G36" s="93"/>
      <c r="H36" s="93"/>
      <c r="I36" s="93"/>
      <c r="J36" s="93">
        <v>30</v>
      </c>
      <c r="K36" s="93"/>
      <c r="L36" s="93"/>
      <c r="M36" s="102">
        <f>SUM(D36:L36)</f>
        <v>30</v>
      </c>
      <c r="N36" s="69" t="s">
        <v>114</v>
      </c>
      <c r="O36" s="66" t="s">
        <v>114</v>
      </c>
      <c r="P36" s="70" t="s">
        <v>114</v>
      </c>
    </row>
    <row r="37" spans="2:18" ht="7.5" customHeight="1" x14ac:dyDescent="0.25"/>
    <row r="38" spans="2:18" ht="15.75" x14ac:dyDescent="0.25">
      <c r="B38" s="56" t="s">
        <v>150</v>
      </c>
      <c r="C38" s="57" t="s">
        <v>110</v>
      </c>
      <c r="D38" s="58"/>
      <c r="E38" s="58"/>
      <c r="F38" s="58">
        <v>30</v>
      </c>
      <c r="G38" s="58"/>
      <c r="H38" s="58"/>
      <c r="I38" s="58"/>
      <c r="J38" s="58">
        <v>30</v>
      </c>
      <c r="K38" s="58"/>
      <c r="L38" s="58"/>
      <c r="M38" s="59">
        <f>SUM(D38:L38)</f>
        <v>60</v>
      </c>
      <c r="N38" s="60"/>
      <c r="O38" s="61" t="s">
        <v>114</v>
      </c>
      <c r="P38" s="62"/>
      <c r="Q38" s="63"/>
      <c r="R38" s="63"/>
    </row>
    <row r="39" spans="2:18" ht="15.75" x14ac:dyDescent="0.25">
      <c r="B39" s="64" t="s">
        <v>139</v>
      </c>
      <c r="C39" s="57" t="s">
        <v>111</v>
      </c>
      <c r="D39" s="58"/>
      <c r="E39" s="58"/>
      <c r="F39" s="58">
        <v>30</v>
      </c>
      <c r="G39" s="58"/>
      <c r="H39" s="58"/>
      <c r="I39" s="58"/>
      <c r="J39" s="58">
        <v>30</v>
      </c>
      <c r="K39" s="58"/>
      <c r="L39" s="58"/>
      <c r="M39" s="59">
        <f>SUM(D39:L39)</f>
        <v>60</v>
      </c>
      <c r="N39" s="65"/>
      <c r="O39" s="66" t="s">
        <v>114</v>
      </c>
      <c r="P39" s="67"/>
      <c r="Q39" s="63"/>
      <c r="R39" s="63"/>
    </row>
    <row r="40" spans="2:18" ht="15.75" x14ac:dyDescent="0.25">
      <c r="B40" s="68" t="s">
        <v>136</v>
      </c>
      <c r="C40" s="92" t="s">
        <v>112</v>
      </c>
      <c r="D40" s="93"/>
      <c r="E40" s="93"/>
      <c r="F40" s="93">
        <v>30</v>
      </c>
      <c r="G40" s="93"/>
      <c r="H40" s="93"/>
      <c r="I40" s="93"/>
      <c r="J40" s="93">
        <v>30</v>
      </c>
      <c r="K40" s="93"/>
      <c r="L40" s="93"/>
      <c r="M40" s="102">
        <f>SUM(D40:L40)</f>
        <v>60</v>
      </c>
      <c r="N40" s="69" t="s">
        <v>114</v>
      </c>
      <c r="O40" s="66" t="s">
        <v>114</v>
      </c>
      <c r="P40" s="70" t="s">
        <v>114</v>
      </c>
      <c r="Q40" s="63"/>
      <c r="R40" s="63"/>
    </row>
    <row r="41" spans="2:18" ht="6.75" customHeight="1" x14ac:dyDescent="0.25">
      <c r="B41" s="71"/>
      <c r="C41" s="72"/>
      <c r="D41" s="72"/>
      <c r="E41" s="72"/>
      <c r="F41" s="72"/>
      <c r="G41" s="72"/>
      <c r="H41" s="72"/>
      <c r="I41" s="72"/>
      <c r="J41" s="72"/>
      <c r="K41" s="72"/>
      <c r="L41" s="72"/>
      <c r="M41" s="72"/>
      <c r="N41" s="73"/>
      <c r="O41" s="73"/>
      <c r="P41" s="41"/>
      <c r="Q41" s="41"/>
      <c r="R41" s="41"/>
    </row>
    <row r="42" spans="2:18" ht="15.75" x14ac:dyDescent="0.25">
      <c r="B42" s="56" t="s">
        <v>150</v>
      </c>
      <c r="C42" s="57" t="s">
        <v>110</v>
      </c>
      <c r="D42" s="58"/>
      <c r="E42" s="58"/>
      <c r="F42" s="58">
        <v>30</v>
      </c>
      <c r="G42" s="58"/>
      <c r="H42" s="58"/>
      <c r="I42" s="58"/>
      <c r="J42" s="58">
        <v>30</v>
      </c>
      <c r="K42" s="58"/>
      <c r="L42" s="58"/>
      <c r="M42" s="59">
        <f>SUM(D42:L42)</f>
        <v>60</v>
      </c>
      <c r="N42" s="60"/>
      <c r="O42" s="61" t="s">
        <v>114</v>
      </c>
      <c r="P42" s="62"/>
    </row>
    <row r="43" spans="2:18" ht="15.75" x14ac:dyDescent="0.25">
      <c r="B43" s="64" t="s">
        <v>288</v>
      </c>
      <c r="C43" s="57" t="s">
        <v>111</v>
      </c>
      <c r="D43" s="58"/>
      <c r="E43" s="58"/>
      <c r="F43" s="58">
        <v>30</v>
      </c>
      <c r="G43" s="58"/>
      <c r="H43" s="58"/>
      <c r="I43" s="58"/>
      <c r="J43" s="58">
        <v>30</v>
      </c>
      <c r="K43" s="58"/>
      <c r="L43" s="58"/>
      <c r="M43" s="59">
        <f>SUM(D43:L43)</f>
        <v>60</v>
      </c>
      <c r="N43" s="65"/>
      <c r="O43" s="66" t="s">
        <v>114</v>
      </c>
      <c r="P43" s="67"/>
    </row>
    <row r="44" spans="2:18" ht="15.75" x14ac:dyDescent="0.25">
      <c r="B44" s="68" t="s">
        <v>136</v>
      </c>
      <c r="C44" s="92" t="s">
        <v>112</v>
      </c>
      <c r="D44" s="93"/>
      <c r="E44" s="93"/>
      <c r="F44" s="93">
        <v>30</v>
      </c>
      <c r="G44" s="93"/>
      <c r="H44" s="93"/>
      <c r="I44" s="93"/>
      <c r="J44" s="93">
        <v>30</v>
      </c>
      <c r="K44" s="93"/>
      <c r="L44" s="93"/>
      <c r="M44" s="102">
        <f>SUM(D44:L44)</f>
        <v>60</v>
      </c>
      <c r="N44" s="69" t="s">
        <v>114</v>
      </c>
      <c r="O44" s="66" t="s">
        <v>114</v>
      </c>
      <c r="P44" s="70" t="s">
        <v>114</v>
      </c>
    </row>
    <row r="45" spans="2:18" ht="6" customHeight="1" x14ac:dyDescent="0.25"/>
    <row r="46" spans="2:18" ht="15.75" x14ac:dyDescent="0.25">
      <c r="B46" s="56" t="s">
        <v>151</v>
      </c>
      <c r="C46" s="57" t="s">
        <v>110</v>
      </c>
      <c r="D46" s="58"/>
      <c r="E46" s="58"/>
      <c r="F46" s="58">
        <v>30</v>
      </c>
      <c r="G46" s="58"/>
      <c r="H46" s="58"/>
      <c r="I46" s="58"/>
      <c r="J46" s="58">
        <v>30</v>
      </c>
      <c r="K46" s="58"/>
      <c r="L46" s="58"/>
      <c r="M46" s="59">
        <f>SUM(D46:L46)</f>
        <v>60</v>
      </c>
      <c r="N46" s="60"/>
      <c r="O46" s="61" t="s">
        <v>114</v>
      </c>
      <c r="P46" s="62"/>
    </row>
    <row r="47" spans="2:18" ht="15.75" x14ac:dyDescent="0.25">
      <c r="B47" s="64" t="s">
        <v>289</v>
      </c>
      <c r="C47" s="57" t="s">
        <v>111</v>
      </c>
      <c r="D47" s="58"/>
      <c r="E47" s="58"/>
      <c r="F47" s="58">
        <v>30</v>
      </c>
      <c r="G47" s="58"/>
      <c r="H47" s="58"/>
      <c r="I47" s="58"/>
      <c r="J47" s="58">
        <v>30</v>
      </c>
      <c r="K47" s="58"/>
      <c r="L47" s="58"/>
      <c r="M47" s="59">
        <f>SUM(D47:L47)</f>
        <v>60</v>
      </c>
      <c r="N47" s="65"/>
      <c r="O47" s="66" t="s">
        <v>114</v>
      </c>
      <c r="P47" s="67"/>
    </row>
    <row r="48" spans="2:18" ht="15.75" x14ac:dyDescent="0.25">
      <c r="B48" s="68" t="s">
        <v>136</v>
      </c>
      <c r="C48" s="92" t="s">
        <v>112</v>
      </c>
      <c r="D48" s="93"/>
      <c r="E48" s="93"/>
      <c r="F48" s="93">
        <v>30</v>
      </c>
      <c r="G48" s="93"/>
      <c r="H48" s="93"/>
      <c r="I48" s="93"/>
      <c r="J48" s="93">
        <v>29.4</v>
      </c>
      <c r="K48" s="93"/>
      <c r="L48" s="93"/>
      <c r="M48" s="102">
        <f>SUM(D48:L48)</f>
        <v>59.4</v>
      </c>
      <c r="N48" s="69" t="s">
        <v>183</v>
      </c>
      <c r="O48" s="66" t="s">
        <v>184</v>
      </c>
      <c r="P48" s="70" t="s">
        <v>114</v>
      </c>
    </row>
    <row r="49" spans="2:18" ht="7.5" customHeight="1" x14ac:dyDescent="0.25"/>
    <row r="50" spans="2:18" ht="15.75" x14ac:dyDescent="0.25">
      <c r="B50" s="56" t="s">
        <v>151</v>
      </c>
      <c r="C50" s="57" t="s">
        <v>110</v>
      </c>
      <c r="D50" s="58"/>
      <c r="E50" s="58"/>
      <c r="F50" s="58">
        <v>30</v>
      </c>
      <c r="G50" s="58"/>
      <c r="H50" s="58"/>
      <c r="I50" s="58"/>
      <c r="J50" s="58">
        <v>30</v>
      </c>
      <c r="K50" s="58"/>
      <c r="L50" s="58"/>
      <c r="M50" s="59">
        <f>SUM(D50:L50)</f>
        <v>60</v>
      </c>
      <c r="N50" s="60"/>
      <c r="O50" s="61" t="s">
        <v>114</v>
      </c>
      <c r="P50" s="62"/>
    </row>
    <row r="51" spans="2:18" ht="15.75" x14ac:dyDescent="0.25">
      <c r="B51" s="64" t="s">
        <v>290</v>
      </c>
      <c r="C51" s="57" t="s">
        <v>111</v>
      </c>
      <c r="D51" s="58"/>
      <c r="E51" s="58"/>
      <c r="F51" s="58">
        <v>30</v>
      </c>
      <c r="G51" s="58"/>
      <c r="H51" s="58"/>
      <c r="I51" s="58"/>
      <c r="J51" s="58">
        <v>30</v>
      </c>
      <c r="K51" s="58"/>
      <c r="L51" s="58"/>
      <c r="M51" s="59">
        <f>SUM(D51:L51)</f>
        <v>60</v>
      </c>
      <c r="N51" s="65"/>
      <c r="O51" s="66" t="s">
        <v>114</v>
      </c>
      <c r="P51" s="67"/>
    </row>
    <row r="52" spans="2:18" ht="15.75" x14ac:dyDescent="0.25">
      <c r="B52" s="68" t="s">
        <v>136</v>
      </c>
      <c r="C52" s="92" t="s">
        <v>112</v>
      </c>
      <c r="D52" s="93"/>
      <c r="E52" s="93"/>
      <c r="F52" s="93">
        <v>30</v>
      </c>
      <c r="G52" s="93"/>
      <c r="H52" s="93"/>
      <c r="I52" s="93"/>
      <c r="J52" s="93">
        <v>30</v>
      </c>
      <c r="K52" s="93"/>
      <c r="L52" s="93"/>
      <c r="M52" s="102">
        <f>SUM(D52:L52)</f>
        <v>60</v>
      </c>
      <c r="N52" s="69" t="s">
        <v>114</v>
      </c>
      <c r="O52" s="66" t="s">
        <v>114</v>
      </c>
      <c r="P52" s="70" t="s">
        <v>114</v>
      </c>
    </row>
    <row r="53" spans="2:18" ht="6.75" customHeight="1" x14ac:dyDescent="0.25"/>
    <row r="54" spans="2:18" ht="15.75" x14ac:dyDescent="0.25">
      <c r="B54" s="56" t="s">
        <v>153</v>
      </c>
      <c r="C54" s="57" t="s">
        <v>110</v>
      </c>
      <c r="D54" s="58"/>
      <c r="E54" s="58"/>
      <c r="F54" s="58">
        <v>30</v>
      </c>
      <c r="G54" s="58"/>
      <c r="H54" s="58"/>
      <c r="I54" s="58"/>
      <c r="J54" s="58">
        <v>30</v>
      </c>
      <c r="K54" s="58"/>
      <c r="L54" s="58"/>
      <c r="M54" s="59">
        <f>SUM(D54:L54)</f>
        <v>60</v>
      </c>
      <c r="N54" s="60"/>
      <c r="O54" s="61" t="s">
        <v>114</v>
      </c>
      <c r="P54" s="62"/>
    </row>
    <row r="55" spans="2:18" ht="15.75" x14ac:dyDescent="0.25">
      <c r="B55" s="64" t="s">
        <v>291</v>
      </c>
      <c r="C55" s="57" t="s">
        <v>111</v>
      </c>
      <c r="D55" s="58"/>
      <c r="E55" s="58"/>
      <c r="F55" s="58">
        <v>30</v>
      </c>
      <c r="G55" s="58"/>
      <c r="H55" s="58"/>
      <c r="I55" s="58"/>
      <c r="J55" s="58">
        <v>30</v>
      </c>
      <c r="K55" s="58"/>
      <c r="L55" s="58"/>
      <c r="M55" s="59">
        <f>SUM(D55:L55)</f>
        <v>60</v>
      </c>
      <c r="N55" s="65"/>
      <c r="O55" s="66" t="s">
        <v>114</v>
      </c>
      <c r="P55" s="67"/>
    </row>
    <row r="56" spans="2:18" ht="15.75" x14ac:dyDescent="0.25">
      <c r="B56" s="68" t="s">
        <v>136</v>
      </c>
      <c r="C56" s="92" t="s">
        <v>112</v>
      </c>
      <c r="D56" s="93"/>
      <c r="E56" s="93"/>
      <c r="F56" s="93">
        <v>30</v>
      </c>
      <c r="G56" s="93"/>
      <c r="H56" s="93"/>
      <c r="I56" s="93"/>
      <c r="J56" s="93">
        <v>30</v>
      </c>
      <c r="K56" s="93"/>
      <c r="L56" s="93"/>
      <c r="M56" s="102">
        <f>SUM(D56:L56)</f>
        <v>60</v>
      </c>
      <c r="N56" s="69" t="s">
        <v>114</v>
      </c>
      <c r="O56" s="66" t="s">
        <v>114</v>
      </c>
      <c r="P56" s="70" t="s">
        <v>114</v>
      </c>
    </row>
    <row r="57" spans="2:18" ht="6.75" customHeight="1" x14ac:dyDescent="0.25"/>
    <row r="58" spans="2:18" ht="15.75" x14ac:dyDescent="0.25">
      <c r="B58" s="56" t="s">
        <v>151</v>
      </c>
      <c r="C58" s="57" t="s">
        <v>110</v>
      </c>
      <c r="D58" s="58"/>
      <c r="E58" s="58"/>
      <c r="F58" s="58">
        <v>24</v>
      </c>
      <c r="G58" s="58"/>
      <c r="H58" s="58"/>
      <c r="I58" s="58"/>
      <c r="J58" s="58">
        <v>30</v>
      </c>
      <c r="K58" s="58"/>
      <c r="L58" s="58"/>
      <c r="M58" s="59">
        <f>SUM(D58:L58)</f>
        <v>54</v>
      </c>
      <c r="N58" s="60"/>
      <c r="O58" s="61" t="s">
        <v>114</v>
      </c>
      <c r="P58" s="62"/>
    </row>
    <row r="59" spans="2:18" ht="15.75" x14ac:dyDescent="0.25">
      <c r="B59" s="64" t="s">
        <v>292</v>
      </c>
      <c r="C59" s="57" t="s">
        <v>111</v>
      </c>
      <c r="D59" s="58"/>
      <c r="E59" s="58"/>
      <c r="F59" s="58">
        <v>24</v>
      </c>
      <c r="G59" s="58"/>
      <c r="H59" s="58"/>
      <c r="I59" s="58"/>
      <c r="J59" s="58">
        <v>30</v>
      </c>
      <c r="K59" s="58"/>
      <c r="L59" s="58"/>
      <c r="M59" s="59">
        <f>SUM(D59:L59)</f>
        <v>54</v>
      </c>
      <c r="N59" s="65"/>
      <c r="O59" s="66" t="s">
        <v>114</v>
      </c>
      <c r="P59" s="67"/>
    </row>
    <row r="60" spans="2:18" ht="15.75" x14ac:dyDescent="0.25">
      <c r="B60" s="68" t="s">
        <v>136</v>
      </c>
      <c r="C60" s="92" t="s">
        <v>112</v>
      </c>
      <c r="D60" s="93"/>
      <c r="E60" s="93"/>
      <c r="F60" s="93">
        <v>24</v>
      </c>
      <c r="G60" s="93"/>
      <c r="H60" s="93"/>
      <c r="I60" s="93"/>
      <c r="J60" s="93">
        <v>30</v>
      </c>
      <c r="K60" s="93"/>
      <c r="L60" s="93"/>
      <c r="M60" s="102">
        <f>SUM(D60:L60)</f>
        <v>54</v>
      </c>
      <c r="N60" s="69" t="s">
        <v>114</v>
      </c>
      <c r="O60" s="66" t="s">
        <v>114</v>
      </c>
      <c r="P60" s="70" t="s">
        <v>114</v>
      </c>
    </row>
    <row r="61" spans="2:18" ht="6.75" customHeight="1" x14ac:dyDescent="0.25"/>
    <row r="62" spans="2:18" ht="15.75" x14ac:dyDescent="0.25">
      <c r="B62" s="56" t="s">
        <v>150</v>
      </c>
      <c r="C62" s="57" t="s">
        <v>110</v>
      </c>
      <c r="D62" s="58"/>
      <c r="E62" s="58"/>
      <c r="F62" s="58">
        <v>30</v>
      </c>
      <c r="G62" s="58"/>
      <c r="H62" s="58"/>
      <c r="I62" s="58"/>
      <c r="J62" s="58">
        <v>23.4</v>
      </c>
      <c r="K62" s="58"/>
      <c r="L62" s="58"/>
      <c r="M62" s="59">
        <f>SUM(D62:L62)</f>
        <v>53.4</v>
      </c>
      <c r="N62" s="60"/>
      <c r="O62" s="61" t="s">
        <v>114</v>
      </c>
      <c r="P62" s="62"/>
      <c r="Q62" s="63"/>
      <c r="R62" s="63"/>
    </row>
    <row r="63" spans="2:18" ht="15.75" x14ac:dyDescent="0.25">
      <c r="B63" s="64" t="s">
        <v>293</v>
      </c>
      <c r="C63" s="57" t="s">
        <v>111</v>
      </c>
      <c r="D63" s="58"/>
      <c r="E63" s="58"/>
      <c r="F63" s="58">
        <v>30</v>
      </c>
      <c r="G63" s="58"/>
      <c r="H63" s="58"/>
      <c r="I63" s="58"/>
      <c r="J63" s="58">
        <v>23.4</v>
      </c>
      <c r="K63" s="58"/>
      <c r="L63" s="58"/>
      <c r="M63" s="59">
        <f>SUM(D63:L63)</f>
        <v>53.4</v>
      </c>
      <c r="N63" s="65"/>
      <c r="O63" s="66" t="s">
        <v>114</v>
      </c>
      <c r="P63" s="67"/>
      <c r="Q63" s="63"/>
      <c r="R63" s="63"/>
    </row>
    <row r="64" spans="2:18" ht="15.75" x14ac:dyDescent="0.25">
      <c r="B64" s="68" t="s">
        <v>136</v>
      </c>
      <c r="C64" s="92" t="s">
        <v>112</v>
      </c>
      <c r="D64" s="93"/>
      <c r="E64" s="93"/>
      <c r="F64" s="93">
        <v>30</v>
      </c>
      <c r="G64" s="93"/>
      <c r="H64" s="93"/>
      <c r="I64" s="93"/>
      <c r="J64" s="93">
        <v>19.2</v>
      </c>
      <c r="K64" s="93"/>
      <c r="L64" s="93"/>
      <c r="M64" s="102">
        <f>SUM(D64:L64)</f>
        <v>49.2</v>
      </c>
      <c r="N64" s="69" t="s">
        <v>183</v>
      </c>
      <c r="O64" s="66" t="s">
        <v>184</v>
      </c>
      <c r="P64" s="70" t="s">
        <v>114</v>
      </c>
      <c r="Q64" s="63"/>
      <c r="R64" s="63"/>
    </row>
    <row r="65" spans="2:18" ht="7.5" customHeight="1" x14ac:dyDescent="0.25">
      <c r="B65" s="71"/>
      <c r="C65" s="72"/>
      <c r="D65" s="72"/>
      <c r="E65" s="72"/>
      <c r="F65" s="72"/>
      <c r="G65" s="72"/>
      <c r="H65" s="72"/>
      <c r="I65" s="72"/>
      <c r="J65" s="72"/>
      <c r="K65" s="72"/>
      <c r="L65" s="72"/>
      <c r="M65" s="72"/>
      <c r="N65" s="73"/>
      <c r="O65" s="73"/>
      <c r="P65" s="41"/>
      <c r="Q65" s="41"/>
      <c r="R65" s="41"/>
    </row>
    <row r="66" spans="2:18" ht="15.75" x14ac:dyDescent="0.25">
      <c r="B66" s="56" t="s">
        <v>150</v>
      </c>
      <c r="C66" s="57" t="s">
        <v>110</v>
      </c>
      <c r="D66" s="58"/>
      <c r="E66" s="58"/>
      <c r="F66" s="58">
        <v>30</v>
      </c>
      <c r="G66" s="58"/>
      <c r="H66" s="58"/>
      <c r="I66" s="58"/>
      <c r="J66" s="58">
        <v>23.4</v>
      </c>
      <c r="K66" s="58"/>
      <c r="L66" s="58"/>
      <c r="M66" s="59">
        <f>SUM(D66:L66)</f>
        <v>53.4</v>
      </c>
      <c r="N66" s="60"/>
      <c r="O66" s="61" t="s">
        <v>114</v>
      </c>
      <c r="P66" s="62"/>
    </row>
    <row r="67" spans="2:18" ht="15.75" x14ac:dyDescent="0.25">
      <c r="B67" s="64" t="s">
        <v>294</v>
      </c>
      <c r="C67" s="57" t="s">
        <v>111</v>
      </c>
      <c r="D67" s="58"/>
      <c r="E67" s="58"/>
      <c r="F67" s="58">
        <v>30</v>
      </c>
      <c r="G67" s="58"/>
      <c r="H67" s="58"/>
      <c r="I67" s="58"/>
      <c r="J67" s="58">
        <v>23.4</v>
      </c>
      <c r="K67" s="58"/>
      <c r="L67" s="58"/>
      <c r="M67" s="59">
        <f>SUM(D67:L67)</f>
        <v>53.4</v>
      </c>
      <c r="N67" s="65"/>
      <c r="O67" s="66" t="s">
        <v>114</v>
      </c>
      <c r="P67" s="67"/>
    </row>
    <row r="68" spans="2:18" ht="15.75" x14ac:dyDescent="0.25">
      <c r="B68" s="68" t="s">
        <v>136</v>
      </c>
      <c r="C68" s="92" t="s">
        <v>112</v>
      </c>
      <c r="D68" s="93"/>
      <c r="E68" s="93"/>
      <c r="F68" s="93">
        <v>30</v>
      </c>
      <c r="G68" s="93"/>
      <c r="H68" s="93"/>
      <c r="I68" s="93"/>
      <c r="J68" s="93">
        <v>23.4</v>
      </c>
      <c r="K68" s="93"/>
      <c r="L68" s="93"/>
      <c r="M68" s="102">
        <f>SUM(D68:L68)</f>
        <v>53.4</v>
      </c>
      <c r="N68" s="69" t="s">
        <v>114</v>
      </c>
      <c r="O68" s="66" t="s">
        <v>114</v>
      </c>
      <c r="P68" s="70" t="s">
        <v>114</v>
      </c>
    </row>
    <row r="69" spans="2:18" ht="6.75" customHeight="1" x14ac:dyDescent="0.25"/>
    <row r="70" spans="2:18" ht="15.75" x14ac:dyDescent="0.25">
      <c r="B70" s="56" t="s">
        <v>151</v>
      </c>
      <c r="C70" s="57" t="s">
        <v>110</v>
      </c>
      <c r="D70" s="58"/>
      <c r="E70" s="58"/>
      <c r="F70" s="58">
        <v>19.2</v>
      </c>
      <c r="G70" s="58"/>
      <c r="H70" s="58"/>
      <c r="I70" s="58"/>
      <c r="J70" s="58">
        <v>30</v>
      </c>
      <c r="K70" s="58"/>
      <c r="L70" s="58"/>
      <c r="M70" s="59">
        <f>SUM(D70:L70)</f>
        <v>49.2</v>
      </c>
      <c r="N70" s="60"/>
      <c r="O70" s="61" t="s">
        <v>114</v>
      </c>
      <c r="P70" s="62"/>
    </row>
    <row r="71" spans="2:18" ht="15.75" x14ac:dyDescent="0.25">
      <c r="B71" s="64" t="s">
        <v>138</v>
      </c>
      <c r="C71" s="57" t="s">
        <v>111</v>
      </c>
      <c r="D71" s="58"/>
      <c r="E71" s="58"/>
      <c r="F71" s="58">
        <v>19.2</v>
      </c>
      <c r="G71" s="58"/>
      <c r="H71" s="58"/>
      <c r="I71" s="58"/>
      <c r="J71" s="58">
        <v>30</v>
      </c>
      <c r="K71" s="58"/>
      <c r="L71" s="58"/>
      <c r="M71" s="59">
        <f>SUM(D71:L71)</f>
        <v>49.2</v>
      </c>
      <c r="N71" s="65"/>
      <c r="O71" s="66" t="s">
        <v>114</v>
      </c>
      <c r="P71" s="67"/>
    </row>
    <row r="72" spans="2:18" ht="15.75" x14ac:dyDescent="0.25">
      <c r="B72" s="68" t="s">
        <v>136</v>
      </c>
      <c r="C72" s="92" t="s">
        <v>112</v>
      </c>
      <c r="D72" s="93"/>
      <c r="E72" s="93"/>
      <c r="F72" s="93">
        <v>19.2</v>
      </c>
      <c r="G72" s="93"/>
      <c r="H72" s="93"/>
      <c r="I72" s="93"/>
      <c r="J72" s="93">
        <v>30</v>
      </c>
      <c r="K72" s="93"/>
      <c r="L72" s="93"/>
      <c r="M72" s="102">
        <f>SUM(D72:L72)</f>
        <v>49.2</v>
      </c>
      <c r="N72" s="69" t="s">
        <v>114</v>
      </c>
      <c r="O72" s="66" t="s">
        <v>114</v>
      </c>
      <c r="P72" s="70" t="s">
        <v>114</v>
      </c>
    </row>
    <row r="73" spans="2:18" ht="6.75" customHeight="1" x14ac:dyDescent="0.25"/>
    <row r="74" spans="2:18" ht="15.75" x14ac:dyDescent="0.25">
      <c r="B74" s="56" t="s">
        <v>150</v>
      </c>
      <c r="C74" s="57" t="s">
        <v>110</v>
      </c>
      <c r="D74" s="58"/>
      <c r="E74" s="58">
        <v>5.625</v>
      </c>
      <c r="F74" s="58">
        <v>30</v>
      </c>
      <c r="G74" s="58"/>
      <c r="H74" s="58"/>
      <c r="I74" s="58"/>
      <c r="J74" s="58">
        <v>12.9</v>
      </c>
      <c r="K74" s="58"/>
      <c r="L74" s="58"/>
      <c r="M74" s="59">
        <f>SUM(D74:L74)</f>
        <v>48.524999999999999</v>
      </c>
      <c r="N74" s="60"/>
      <c r="O74" s="61" t="s">
        <v>114</v>
      </c>
      <c r="P74" s="62"/>
    </row>
    <row r="75" spans="2:18" ht="15.75" x14ac:dyDescent="0.25">
      <c r="B75" s="64" t="s">
        <v>295</v>
      </c>
      <c r="C75" s="57" t="s">
        <v>111</v>
      </c>
      <c r="D75" s="58"/>
      <c r="E75" s="58">
        <v>5.625</v>
      </c>
      <c r="F75" s="58">
        <v>30</v>
      </c>
      <c r="G75" s="58"/>
      <c r="H75" s="58"/>
      <c r="I75" s="58"/>
      <c r="J75" s="58">
        <v>12.9</v>
      </c>
      <c r="K75" s="58"/>
      <c r="L75" s="58"/>
      <c r="M75" s="59">
        <f>SUM(D75:L75)</f>
        <v>48.524999999999999</v>
      </c>
      <c r="N75" s="65"/>
      <c r="O75" s="66" t="s">
        <v>114</v>
      </c>
      <c r="P75" s="67"/>
    </row>
    <row r="76" spans="2:18" ht="15.75" x14ac:dyDescent="0.25">
      <c r="B76" s="68" t="s">
        <v>296</v>
      </c>
      <c r="C76" s="92" t="s">
        <v>112</v>
      </c>
      <c r="D76" s="93"/>
      <c r="E76" s="93">
        <v>5.625</v>
      </c>
      <c r="F76" s="93">
        <v>30</v>
      </c>
      <c r="G76" s="93"/>
      <c r="H76" s="93"/>
      <c r="I76" s="93"/>
      <c r="J76" s="93">
        <v>12.9</v>
      </c>
      <c r="K76" s="93"/>
      <c r="L76" s="93"/>
      <c r="M76" s="102">
        <f>SUM(D76:L76)</f>
        <v>48.524999999999999</v>
      </c>
      <c r="N76" s="69" t="s">
        <v>114</v>
      </c>
      <c r="O76" s="66" t="s">
        <v>114</v>
      </c>
      <c r="P76" s="70" t="s">
        <v>114</v>
      </c>
    </row>
    <row r="77" spans="2:18" ht="5.25" customHeight="1" x14ac:dyDescent="0.25"/>
    <row r="78" spans="2:18" ht="15.75" x14ac:dyDescent="0.25">
      <c r="B78" s="56" t="s">
        <v>151</v>
      </c>
      <c r="C78" s="57" t="s">
        <v>110</v>
      </c>
      <c r="D78" s="58"/>
      <c r="E78" s="58"/>
      <c r="F78" s="58">
        <v>30</v>
      </c>
      <c r="G78" s="58"/>
      <c r="H78" s="58"/>
      <c r="I78" s="58"/>
      <c r="J78" s="58">
        <v>30</v>
      </c>
      <c r="K78" s="58"/>
      <c r="L78" s="58"/>
      <c r="M78" s="59">
        <f>SUM(D78:L78)</f>
        <v>60</v>
      </c>
      <c r="N78" s="60"/>
      <c r="O78" s="61" t="s">
        <v>114</v>
      </c>
      <c r="P78" s="62"/>
    </row>
    <row r="79" spans="2:18" ht="15.75" x14ac:dyDescent="0.25">
      <c r="B79" s="64" t="s">
        <v>297</v>
      </c>
      <c r="C79" s="57" t="s">
        <v>111</v>
      </c>
      <c r="D79" s="58"/>
      <c r="E79" s="58"/>
      <c r="F79" s="58">
        <v>30</v>
      </c>
      <c r="G79" s="58"/>
      <c r="H79" s="58"/>
      <c r="I79" s="58"/>
      <c r="J79" s="58">
        <v>30</v>
      </c>
      <c r="K79" s="58"/>
      <c r="L79" s="58"/>
      <c r="M79" s="59">
        <f>SUM(D79:L79)</f>
        <v>60</v>
      </c>
      <c r="N79" s="65"/>
      <c r="O79" s="66" t="s">
        <v>114</v>
      </c>
      <c r="P79" s="67"/>
    </row>
    <row r="80" spans="2:18" ht="15.75" x14ac:dyDescent="0.25">
      <c r="B80" s="68" t="s">
        <v>296</v>
      </c>
      <c r="C80" s="92" t="s">
        <v>112</v>
      </c>
      <c r="D80" s="93"/>
      <c r="E80" s="93"/>
      <c r="F80" s="93">
        <v>30</v>
      </c>
      <c r="G80" s="93"/>
      <c r="H80" s="93"/>
      <c r="I80" s="93"/>
      <c r="J80" s="93">
        <v>30</v>
      </c>
      <c r="K80" s="93"/>
      <c r="L80" s="93"/>
      <c r="M80" s="102">
        <f>SUM(D80:L80)</f>
        <v>60</v>
      </c>
      <c r="N80" s="69" t="s">
        <v>114</v>
      </c>
      <c r="O80" s="66" t="s">
        <v>114</v>
      </c>
      <c r="P80" s="70" t="s">
        <v>114</v>
      </c>
    </row>
    <row r="81" spans="2:18" ht="6.75" customHeight="1" x14ac:dyDescent="0.25"/>
    <row r="82" spans="2:18" ht="15.75" x14ac:dyDescent="0.25">
      <c r="B82" s="56" t="s">
        <v>151</v>
      </c>
      <c r="C82" s="57" t="s">
        <v>110</v>
      </c>
      <c r="D82" s="58"/>
      <c r="E82" s="58"/>
      <c r="F82" s="58">
        <v>27.9</v>
      </c>
      <c r="G82" s="58"/>
      <c r="H82" s="58"/>
      <c r="I82" s="58"/>
      <c r="J82" s="58">
        <v>13.2</v>
      </c>
      <c r="K82" s="58"/>
      <c r="L82" s="58"/>
      <c r="M82" s="59">
        <f>SUM(D82:L82)</f>
        <v>41.099999999999994</v>
      </c>
      <c r="N82" s="60"/>
      <c r="O82" s="61" t="s">
        <v>114</v>
      </c>
      <c r="P82" s="62"/>
    </row>
    <row r="83" spans="2:18" ht="15.75" x14ac:dyDescent="0.25">
      <c r="B83" s="64" t="s">
        <v>298</v>
      </c>
      <c r="C83" s="57" t="s">
        <v>111</v>
      </c>
      <c r="D83" s="58"/>
      <c r="E83" s="58"/>
      <c r="F83" s="58">
        <v>27.9</v>
      </c>
      <c r="G83" s="58"/>
      <c r="H83" s="58"/>
      <c r="I83" s="58"/>
      <c r="J83" s="58">
        <v>13.2</v>
      </c>
      <c r="K83" s="58"/>
      <c r="L83" s="58"/>
      <c r="M83" s="59">
        <f>SUM(D83:L83)</f>
        <v>41.099999999999994</v>
      </c>
      <c r="N83" s="65"/>
      <c r="O83" s="66" t="s">
        <v>114</v>
      </c>
      <c r="P83" s="67"/>
    </row>
    <row r="84" spans="2:18" ht="15.75" x14ac:dyDescent="0.25">
      <c r="B84" s="68" t="s">
        <v>296</v>
      </c>
      <c r="C84" s="92" t="s">
        <v>112</v>
      </c>
      <c r="D84" s="93"/>
      <c r="E84" s="93"/>
      <c r="F84" s="93">
        <v>27.9</v>
      </c>
      <c r="G84" s="93"/>
      <c r="H84" s="93"/>
      <c r="I84" s="93"/>
      <c r="J84" s="93">
        <v>13.2</v>
      </c>
      <c r="K84" s="93"/>
      <c r="L84" s="93"/>
      <c r="M84" s="102">
        <f>SUM(D84:L84)</f>
        <v>41.099999999999994</v>
      </c>
      <c r="N84" s="69" t="s">
        <v>114</v>
      </c>
      <c r="O84" s="66" t="s">
        <v>114</v>
      </c>
      <c r="P84" s="70" t="s">
        <v>114</v>
      </c>
    </row>
    <row r="85" spans="2:18" ht="8.25" customHeight="1" x14ac:dyDescent="0.25"/>
    <row r="86" spans="2:18" ht="15.75" x14ac:dyDescent="0.25">
      <c r="B86" s="56" t="s">
        <v>151</v>
      </c>
      <c r="C86" s="57" t="s">
        <v>110</v>
      </c>
      <c r="D86" s="58"/>
      <c r="E86" s="58"/>
      <c r="F86" s="58">
        <v>29.1</v>
      </c>
      <c r="G86" s="58"/>
      <c r="H86" s="58"/>
      <c r="I86" s="58"/>
      <c r="J86" s="58">
        <v>12.3</v>
      </c>
      <c r="K86" s="58"/>
      <c r="L86" s="58"/>
      <c r="M86" s="59">
        <f>SUM(D86:L86)</f>
        <v>41.400000000000006</v>
      </c>
      <c r="N86" s="60"/>
      <c r="O86" s="61" t="s">
        <v>114</v>
      </c>
      <c r="P86" s="62"/>
      <c r="Q86" s="63"/>
      <c r="R86" s="63"/>
    </row>
    <row r="87" spans="2:18" ht="15.75" x14ac:dyDescent="0.25">
      <c r="B87" s="64" t="s">
        <v>299</v>
      </c>
      <c r="C87" s="57" t="s">
        <v>111</v>
      </c>
      <c r="D87" s="58"/>
      <c r="E87" s="58"/>
      <c r="F87" s="58">
        <v>29.1</v>
      </c>
      <c r="G87" s="58"/>
      <c r="H87" s="58"/>
      <c r="I87" s="58"/>
      <c r="J87" s="58">
        <v>12.3</v>
      </c>
      <c r="K87" s="58"/>
      <c r="L87" s="58"/>
      <c r="M87" s="59">
        <f>SUM(D87:L87)</f>
        <v>41.400000000000006</v>
      </c>
      <c r="N87" s="65"/>
      <c r="O87" s="66" t="s">
        <v>114</v>
      </c>
      <c r="P87" s="67"/>
      <c r="Q87" s="63"/>
      <c r="R87" s="63"/>
    </row>
    <row r="88" spans="2:18" ht="15.75" x14ac:dyDescent="0.25">
      <c r="B88" s="68" t="s">
        <v>296</v>
      </c>
      <c r="C88" s="92" t="s">
        <v>112</v>
      </c>
      <c r="D88" s="93"/>
      <c r="E88" s="93"/>
      <c r="F88" s="93">
        <v>29.1</v>
      </c>
      <c r="G88" s="93"/>
      <c r="H88" s="93"/>
      <c r="I88" s="93"/>
      <c r="J88" s="93">
        <v>12.3</v>
      </c>
      <c r="K88" s="93"/>
      <c r="L88" s="93"/>
      <c r="M88" s="102">
        <f>SUM(D88:L88)</f>
        <v>41.400000000000006</v>
      </c>
      <c r="N88" s="69" t="s">
        <v>114</v>
      </c>
      <c r="O88" s="66" t="s">
        <v>114</v>
      </c>
      <c r="P88" s="70" t="s">
        <v>114</v>
      </c>
      <c r="Q88" s="63"/>
      <c r="R88" s="63"/>
    </row>
    <row r="89" spans="2:18" ht="7.5" customHeight="1" x14ac:dyDescent="0.25">
      <c r="B89" s="71"/>
      <c r="C89" s="72"/>
      <c r="D89" s="72"/>
      <c r="E89" s="72"/>
      <c r="F89" s="72"/>
      <c r="G89" s="72"/>
      <c r="H89" s="72"/>
      <c r="I89" s="72"/>
      <c r="J89" s="72"/>
      <c r="K89" s="72"/>
      <c r="L89" s="72"/>
      <c r="M89" s="72"/>
      <c r="N89" s="73"/>
      <c r="O89" s="73"/>
      <c r="P89" s="41"/>
      <c r="Q89" s="41"/>
      <c r="R89" s="41"/>
    </row>
    <row r="90" spans="2:18" ht="15.75" x14ac:dyDescent="0.25">
      <c r="B90" s="56" t="s">
        <v>151</v>
      </c>
      <c r="C90" s="57" t="s">
        <v>110</v>
      </c>
      <c r="D90" s="58"/>
      <c r="E90" s="58"/>
      <c r="F90" s="58">
        <v>30</v>
      </c>
      <c r="G90" s="58"/>
      <c r="H90" s="58"/>
      <c r="I90" s="58"/>
      <c r="J90" s="58">
        <v>30</v>
      </c>
      <c r="K90" s="58"/>
      <c r="L90" s="58"/>
      <c r="M90" s="59">
        <f>SUM(D90:L90)</f>
        <v>60</v>
      </c>
      <c r="N90" s="60"/>
      <c r="O90" s="61" t="s">
        <v>114</v>
      </c>
      <c r="P90" s="62"/>
    </row>
    <row r="91" spans="2:18" ht="15.75" x14ac:dyDescent="0.25">
      <c r="B91" s="64" t="s">
        <v>300</v>
      </c>
      <c r="C91" s="57" t="s">
        <v>111</v>
      </c>
      <c r="D91" s="58"/>
      <c r="E91" s="58"/>
      <c r="F91" s="58">
        <v>30</v>
      </c>
      <c r="G91" s="58"/>
      <c r="H91" s="58"/>
      <c r="I91" s="58"/>
      <c r="J91" s="58">
        <v>30</v>
      </c>
      <c r="K91" s="58"/>
      <c r="L91" s="58"/>
      <c r="M91" s="59">
        <f>SUM(D91:L91)</f>
        <v>60</v>
      </c>
      <c r="N91" s="65"/>
      <c r="O91" s="66" t="s">
        <v>114</v>
      </c>
      <c r="P91" s="67"/>
    </row>
    <row r="92" spans="2:18" ht="15.75" x14ac:dyDescent="0.25">
      <c r="B92" s="68" t="s">
        <v>296</v>
      </c>
      <c r="C92" s="92" t="s">
        <v>112</v>
      </c>
      <c r="D92" s="93"/>
      <c r="E92" s="93"/>
      <c r="F92" s="93">
        <v>30</v>
      </c>
      <c r="G92" s="93"/>
      <c r="H92" s="93"/>
      <c r="I92" s="93"/>
      <c r="J92" s="93">
        <v>30</v>
      </c>
      <c r="K92" s="93"/>
      <c r="L92" s="93"/>
      <c r="M92" s="102">
        <f>SUM(D92:L92)</f>
        <v>60</v>
      </c>
      <c r="N92" s="69" t="s">
        <v>114</v>
      </c>
      <c r="O92" s="66" t="s">
        <v>114</v>
      </c>
      <c r="P92" s="70" t="s">
        <v>114</v>
      </c>
    </row>
    <row r="93" spans="2:18" ht="4.5" customHeight="1" x14ac:dyDescent="0.25"/>
    <row r="94" spans="2:18" ht="15.75" x14ac:dyDescent="0.25">
      <c r="B94" s="56" t="s">
        <v>151</v>
      </c>
      <c r="C94" s="57" t="s">
        <v>110</v>
      </c>
      <c r="D94" s="58"/>
      <c r="E94" s="58"/>
      <c r="F94" s="58">
        <v>30</v>
      </c>
      <c r="G94" s="58"/>
      <c r="H94" s="58"/>
      <c r="I94" s="58"/>
      <c r="J94" s="58">
        <v>5.4</v>
      </c>
      <c r="K94" s="58"/>
      <c r="L94" s="58"/>
      <c r="M94" s="59">
        <f>SUM(D94:L94)</f>
        <v>35.4</v>
      </c>
      <c r="N94" s="60"/>
      <c r="O94" s="61" t="s">
        <v>114</v>
      </c>
      <c r="P94" s="62"/>
    </row>
    <row r="95" spans="2:18" ht="15.75" x14ac:dyDescent="0.25">
      <c r="B95" s="64" t="s">
        <v>140</v>
      </c>
      <c r="C95" s="57" t="s">
        <v>111</v>
      </c>
      <c r="D95" s="58"/>
      <c r="E95" s="58"/>
      <c r="F95" s="58">
        <v>30</v>
      </c>
      <c r="G95" s="58"/>
      <c r="H95" s="58"/>
      <c r="I95" s="58"/>
      <c r="J95" s="58">
        <v>5.4</v>
      </c>
      <c r="K95" s="58"/>
      <c r="L95" s="58"/>
      <c r="M95" s="59">
        <f>SUM(D95:L95)</f>
        <v>35.4</v>
      </c>
      <c r="N95" s="65"/>
      <c r="O95" s="66" t="s">
        <v>114</v>
      </c>
      <c r="P95" s="67"/>
    </row>
    <row r="96" spans="2:18" ht="15.75" x14ac:dyDescent="0.25">
      <c r="B96" s="68" t="s">
        <v>296</v>
      </c>
      <c r="C96" s="92" t="s">
        <v>112</v>
      </c>
      <c r="D96" s="93"/>
      <c r="E96" s="93"/>
      <c r="F96" s="93">
        <v>30</v>
      </c>
      <c r="G96" s="93"/>
      <c r="H96" s="93"/>
      <c r="I96" s="93"/>
      <c r="J96" s="93">
        <v>5.4</v>
      </c>
      <c r="K96" s="93"/>
      <c r="L96" s="93"/>
      <c r="M96" s="102">
        <f>SUM(D96:L96)</f>
        <v>35.4</v>
      </c>
      <c r="N96" s="69" t="s">
        <v>114</v>
      </c>
      <c r="O96" s="66" t="s">
        <v>114</v>
      </c>
      <c r="P96" s="70" t="s">
        <v>114</v>
      </c>
    </row>
    <row r="97" spans="2:18" ht="4.5" customHeight="1" x14ac:dyDescent="0.25"/>
    <row r="98" spans="2:18" ht="15.75" x14ac:dyDescent="0.25">
      <c r="B98" s="56" t="s">
        <v>153</v>
      </c>
      <c r="C98" s="57" t="s">
        <v>110</v>
      </c>
      <c r="D98" s="58"/>
      <c r="E98" s="58"/>
      <c r="F98" s="58">
        <v>30</v>
      </c>
      <c r="G98" s="58"/>
      <c r="H98" s="58"/>
      <c r="I98" s="58"/>
      <c r="J98" s="58">
        <v>15.6</v>
      </c>
      <c r="K98" s="58"/>
      <c r="L98" s="58"/>
      <c r="M98" s="59">
        <f>SUM(D98:L98)</f>
        <v>45.6</v>
      </c>
      <c r="N98" s="60"/>
      <c r="O98" s="61" t="s">
        <v>114</v>
      </c>
      <c r="P98" s="62"/>
    </row>
    <row r="99" spans="2:18" ht="15.75" x14ac:dyDescent="0.25">
      <c r="B99" s="64" t="s">
        <v>301</v>
      </c>
      <c r="C99" s="57" t="s">
        <v>111</v>
      </c>
      <c r="D99" s="58"/>
      <c r="E99" s="58"/>
      <c r="F99" s="58">
        <v>30</v>
      </c>
      <c r="G99" s="58"/>
      <c r="H99" s="58"/>
      <c r="I99" s="58"/>
      <c r="J99" s="58">
        <v>15.6</v>
      </c>
      <c r="K99" s="58"/>
      <c r="L99" s="58"/>
      <c r="M99" s="59">
        <f>SUM(D99:L99)</f>
        <v>45.6</v>
      </c>
      <c r="N99" s="65"/>
      <c r="O99" s="66" t="s">
        <v>114</v>
      </c>
      <c r="P99" s="67"/>
    </row>
    <row r="100" spans="2:18" ht="15.75" x14ac:dyDescent="0.25">
      <c r="B100" s="68" t="s">
        <v>296</v>
      </c>
      <c r="C100" s="92" t="s">
        <v>112</v>
      </c>
      <c r="D100" s="93"/>
      <c r="E100" s="93"/>
      <c r="F100" s="93">
        <v>30</v>
      </c>
      <c r="G100" s="93"/>
      <c r="H100" s="93"/>
      <c r="I100" s="93"/>
      <c r="J100" s="93">
        <v>15.6</v>
      </c>
      <c r="K100" s="93"/>
      <c r="L100" s="93"/>
      <c r="M100" s="102">
        <f>SUM(D100:L100)</f>
        <v>45.6</v>
      </c>
      <c r="N100" s="69" t="s">
        <v>114</v>
      </c>
      <c r="O100" s="66" t="s">
        <v>114</v>
      </c>
      <c r="P100" s="70" t="s">
        <v>114</v>
      </c>
    </row>
    <row r="101" spans="2:18" ht="6.75" customHeight="1" x14ac:dyDescent="0.25"/>
    <row r="102" spans="2:18" ht="15.75" x14ac:dyDescent="0.25">
      <c r="B102" s="56" t="s">
        <v>151</v>
      </c>
      <c r="C102" s="57" t="s">
        <v>110</v>
      </c>
      <c r="D102" s="58"/>
      <c r="E102" s="58"/>
      <c r="F102" s="58">
        <v>30</v>
      </c>
      <c r="G102" s="58"/>
      <c r="H102" s="58"/>
      <c r="I102" s="58"/>
      <c r="J102" s="58">
        <v>30</v>
      </c>
      <c r="K102" s="58"/>
      <c r="L102" s="58"/>
      <c r="M102" s="59">
        <f>SUM(D102:L102)</f>
        <v>60</v>
      </c>
      <c r="N102" s="60"/>
      <c r="O102" s="61" t="s">
        <v>114</v>
      </c>
      <c r="P102" s="62"/>
    </row>
    <row r="103" spans="2:18" ht="15.75" x14ac:dyDescent="0.25">
      <c r="B103" s="64" t="s">
        <v>303</v>
      </c>
      <c r="C103" s="57" t="s">
        <v>111</v>
      </c>
      <c r="D103" s="58"/>
      <c r="E103" s="58"/>
      <c r="F103" s="58">
        <v>30</v>
      </c>
      <c r="G103" s="58"/>
      <c r="H103" s="58"/>
      <c r="I103" s="58"/>
      <c r="J103" s="58">
        <v>30</v>
      </c>
      <c r="K103" s="58"/>
      <c r="L103" s="58"/>
      <c r="M103" s="59">
        <f>SUM(D103:L103)</f>
        <v>60</v>
      </c>
      <c r="N103" s="65"/>
      <c r="O103" s="66" t="s">
        <v>114</v>
      </c>
      <c r="P103" s="67"/>
    </row>
    <row r="104" spans="2:18" ht="15.75" x14ac:dyDescent="0.25">
      <c r="B104" s="68" t="s">
        <v>302</v>
      </c>
      <c r="C104" s="92" t="s">
        <v>112</v>
      </c>
      <c r="D104" s="93"/>
      <c r="E104" s="93"/>
      <c r="F104" s="93">
        <v>30</v>
      </c>
      <c r="G104" s="93"/>
      <c r="H104" s="93"/>
      <c r="I104" s="93"/>
      <c r="J104" s="93">
        <v>30</v>
      </c>
      <c r="K104" s="93"/>
      <c r="L104" s="93"/>
      <c r="M104" s="102">
        <f>SUM(D104:L104)</f>
        <v>60</v>
      </c>
      <c r="N104" s="69" t="s">
        <v>114</v>
      </c>
      <c r="O104" s="66" t="s">
        <v>114</v>
      </c>
      <c r="P104" s="70" t="s">
        <v>114</v>
      </c>
    </row>
    <row r="105" spans="2:18" ht="6.75" customHeight="1" x14ac:dyDescent="0.25"/>
    <row r="106" spans="2:18" ht="15.75" x14ac:dyDescent="0.25">
      <c r="B106" s="56" t="s">
        <v>153</v>
      </c>
      <c r="C106" s="57" t="s">
        <v>110</v>
      </c>
      <c r="D106" s="58"/>
      <c r="E106" s="58"/>
      <c r="F106" s="58">
        <v>17.175000000000001</v>
      </c>
      <c r="G106" s="58"/>
      <c r="H106" s="58"/>
      <c r="I106" s="58"/>
      <c r="J106" s="58">
        <v>30</v>
      </c>
      <c r="K106" s="58"/>
      <c r="L106" s="58"/>
      <c r="M106" s="59">
        <f>SUM(D106:L106)</f>
        <v>47.174999999999997</v>
      </c>
      <c r="N106" s="60"/>
      <c r="O106" s="61" t="s">
        <v>114</v>
      </c>
      <c r="P106" s="62"/>
    </row>
    <row r="107" spans="2:18" ht="15.75" x14ac:dyDescent="0.25">
      <c r="B107" s="64" t="s">
        <v>304</v>
      </c>
      <c r="C107" s="57" t="s">
        <v>111</v>
      </c>
      <c r="D107" s="58"/>
      <c r="E107" s="58"/>
      <c r="F107" s="58">
        <v>17.175000000000001</v>
      </c>
      <c r="G107" s="58"/>
      <c r="H107" s="58"/>
      <c r="I107" s="58"/>
      <c r="J107" s="58">
        <v>30</v>
      </c>
      <c r="K107" s="58"/>
      <c r="L107" s="58"/>
      <c r="M107" s="59">
        <f>SUM(D107:L107)</f>
        <v>47.174999999999997</v>
      </c>
      <c r="N107" s="65"/>
      <c r="O107" s="66" t="s">
        <v>114</v>
      </c>
      <c r="P107" s="67"/>
    </row>
    <row r="108" spans="2:18" ht="15.75" x14ac:dyDescent="0.25">
      <c r="B108" s="68" t="s">
        <v>302</v>
      </c>
      <c r="C108" s="92" t="s">
        <v>112</v>
      </c>
      <c r="D108" s="93"/>
      <c r="E108" s="93"/>
      <c r="F108" s="93">
        <v>17.175000000000001</v>
      </c>
      <c r="G108" s="93"/>
      <c r="H108" s="93"/>
      <c r="I108" s="93"/>
      <c r="J108" s="93">
        <v>30</v>
      </c>
      <c r="K108" s="93"/>
      <c r="L108" s="93"/>
      <c r="M108" s="102">
        <f>SUM(D108:L108)</f>
        <v>47.174999999999997</v>
      </c>
      <c r="N108" s="69" t="s">
        <v>114</v>
      </c>
      <c r="O108" s="66" t="s">
        <v>114</v>
      </c>
      <c r="P108" s="70" t="s">
        <v>114</v>
      </c>
    </row>
    <row r="109" spans="2:18" ht="6.75" customHeight="1" x14ac:dyDescent="0.25"/>
    <row r="110" spans="2:18" ht="15.75" x14ac:dyDescent="0.25">
      <c r="B110" s="56" t="s">
        <v>150</v>
      </c>
      <c r="C110" s="57" t="s">
        <v>110</v>
      </c>
      <c r="D110" s="58"/>
      <c r="E110" s="58"/>
      <c r="F110" s="58">
        <v>23.1</v>
      </c>
      <c r="G110" s="58"/>
      <c r="H110" s="58"/>
      <c r="I110" s="58"/>
      <c r="J110" s="58">
        <v>23.4</v>
      </c>
      <c r="K110" s="58"/>
      <c r="L110" s="58"/>
      <c r="M110" s="59">
        <f>SUM(D110:L110)</f>
        <v>46.5</v>
      </c>
      <c r="N110" s="60"/>
      <c r="O110" s="61" t="s">
        <v>114</v>
      </c>
      <c r="P110" s="62"/>
      <c r="Q110" s="63"/>
      <c r="R110" s="63"/>
    </row>
    <row r="111" spans="2:18" ht="15.75" x14ac:dyDescent="0.25">
      <c r="B111" s="64" t="s">
        <v>305</v>
      </c>
      <c r="C111" s="57" t="s">
        <v>111</v>
      </c>
      <c r="D111" s="58"/>
      <c r="E111" s="58"/>
      <c r="F111" s="58">
        <v>23.1</v>
      </c>
      <c r="G111" s="58"/>
      <c r="H111" s="58"/>
      <c r="I111" s="58"/>
      <c r="J111" s="58">
        <v>23.4</v>
      </c>
      <c r="K111" s="58"/>
      <c r="L111" s="58"/>
      <c r="M111" s="59">
        <f>SUM(D111:L111)</f>
        <v>46.5</v>
      </c>
      <c r="N111" s="65"/>
      <c r="O111" s="66" t="s">
        <v>114</v>
      </c>
      <c r="P111" s="67"/>
      <c r="Q111" s="63"/>
      <c r="R111" s="63"/>
    </row>
    <row r="112" spans="2:18" ht="15.75" x14ac:dyDescent="0.25">
      <c r="B112" s="68" t="s">
        <v>302</v>
      </c>
      <c r="C112" s="92" t="s">
        <v>112</v>
      </c>
      <c r="D112" s="93"/>
      <c r="E112" s="93"/>
      <c r="F112" s="93">
        <v>23.1</v>
      </c>
      <c r="G112" s="93"/>
      <c r="H112" s="93"/>
      <c r="I112" s="93"/>
      <c r="J112" s="93">
        <v>23.4</v>
      </c>
      <c r="K112" s="93"/>
      <c r="L112" s="93"/>
      <c r="M112" s="102">
        <f>SUM(D112:L112)</f>
        <v>46.5</v>
      </c>
      <c r="N112" s="69" t="s">
        <v>114</v>
      </c>
      <c r="O112" s="66" t="s">
        <v>114</v>
      </c>
      <c r="P112" s="70" t="s">
        <v>114</v>
      </c>
      <c r="Q112" s="63"/>
      <c r="R112" s="63"/>
    </row>
    <row r="113" spans="2:18" ht="6" customHeight="1" x14ac:dyDescent="0.25">
      <c r="B113" s="71"/>
      <c r="C113" s="72"/>
      <c r="D113" s="72"/>
      <c r="E113" s="72"/>
      <c r="F113" s="72"/>
      <c r="G113" s="72"/>
      <c r="H113" s="72"/>
      <c r="I113" s="72"/>
      <c r="J113" s="72"/>
      <c r="K113" s="72"/>
      <c r="L113" s="72"/>
      <c r="M113" s="72"/>
      <c r="N113" s="73"/>
      <c r="O113" s="73"/>
      <c r="P113" s="41"/>
      <c r="Q113" s="41"/>
      <c r="R113" s="41"/>
    </row>
    <row r="114" spans="2:18" ht="15.75" x14ac:dyDescent="0.25">
      <c r="B114" s="56" t="s">
        <v>150</v>
      </c>
      <c r="C114" s="57" t="s">
        <v>110</v>
      </c>
      <c r="D114" s="58"/>
      <c r="E114" s="58"/>
      <c r="F114" s="58">
        <v>4.8</v>
      </c>
      <c r="G114" s="58"/>
      <c r="H114" s="58"/>
      <c r="I114" s="58"/>
      <c r="J114" s="58">
        <v>28.5</v>
      </c>
      <c r="K114" s="58"/>
      <c r="L114" s="58"/>
      <c r="M114" s="59">
        <f>SUM(D114:L114)</f>
        <v>33.299999999999997</v>
      </c>
      <c r="N114" s="60"/>
      <c r="O114" s="61" t="s">
        <v>114</v>
      </c>
      <c r="P114" s="62"/>
    </row>
    <row r="115" spans="2:18" ht="15.75" x14ac:dyDescent="0.25">
      <c r="B115" s="64" t="s">
        <v>306</v>
      </c>
      <c r="C115" s="57" t="s">
        <v>111</v>
      </c>
      <c r="D115" s="58"/>
      <c r="E115" s="58"/>
      <c r="F115" s="58">
        <v>4.8</v>
      </c>
      <c r="G115" s="58"/>
      <c r="H115" s="58"/>
      <c r="I115" s="58"/>
      <c r="J115" s="58">
        <v>28.5</v>
      </c>
      <c r="K115" s="58"/>
      <c r="L115" s="58"/>
      <c r="M115" s="59">
        <f>SUM(D115:L115)</f>
        <v>33.299999999999997</v>
      </c>
      <c r="N115" s="65"/>
      <c r="O115" s="66" t="s">
        <v>114</v>
      </c>
      <c r="P115" s="67"/>
    </row>
    <row r="116" spans="2:18" ht="15.75" x14ac:dyDescent="0.25">
      <c r="B116" s="68" t="s">
        <v>302</v>
      </c>
      <c r="C116" s="92" t="s">
        <v>112</v>
      </c>
      <c r="D116" s="93"/>
      <c r="E116" s="93"/>
      <c r="F116" s="93">
        <v>4.8</v>
      </c>
      <c r="G116" s="93"/>
      <c r="H116" s="93"/>
      <c r="I116" s="93"/>
      <c r="J116" s="93">
        <v>28.5</v>
      </c>
      <c r="K116" s="93"/>
      <c r="L116" s="93"/>
      <c r="M116" s="102">
        <f>SUM(D116:L116)</f>
        <v>33.299999999999997</v>
      </c>
      <c r="N116" s="69" t="s">
        <v>114</v>
      </c>
      <c r="O116" s="66" t="s">
        <v>114</v>
      </c>
      <c r="P116" s="70" t="s">
        <v>114</v>
      </c>
    </row>
    <row r="117" spans="2:18" ht="6" customHeight="1" x14ac:dyDescent="0.25"/>
    <row r="118" spans="2:18" ht="15.75" x14ac:dyDescent="0.25">
      <c r="B118" s="56" t="s">
        <v>150</v>
      </c>
      <c r="C118" s="57" t="s">
        <v>110</v>
      </c>
      <c r="D118" s="58"/>
      <c r="E118" s="58"/>
      <c r="F118" s="58">
        <v>30</v>
      </c>
      <c r="G118" s="58"/>
      <c r="H118" s="58"/>
      <c r="I118" s="58"/>
      <c r="J118" s="58">
        <v>29.4</v>
      </c>
      <c r="K118" s="58"/>
      <c r="L118" s="58"/>
      <c r="M118" s="59">
        <f>SUM(D118:L118)</f>
        <v>59.4</v>
      </c>
      <c r="N118" s="60"/>
      <c r="O118" s="61" t="s">
        <v>114</v>
      </c>
      <c r="P118" s="62"/>
    </row>
    <row r="119" spans="2:18" ht="15.75" x14ac:dyDescent="0.25">
      <c r="B119" s="64" t="s">
        <v>308</v>
      </c>
      <c r="C119" s="57" t="s">
        <v>111</v>
      </c>
      <c r="D119" s="58"/>
      <c r="E119" s="58"/>
      <c r="F119" s="58">
        <v>30</v>
      </c>
      <c r="G119" s="58"/>
      <c r="H119" s="58"/>
      <c r="I119" s="58"/>
      <c r="J119" s="58">
        <v>29.4</v>
      </c>
      <c r="K119" s="58"/>
      <c r="L119" s="58"/>
      <c r="M119" s="59">
        <f>SUM(D119:L119)</f>
        <v>59.4</v>
      </c>
      <c r="N119" s="65"/>
      <c r="O119" s="66" t="s">
        <v>114</v>
      </c>
      <c r="P119" s="67"/>
    </row>
    <row r="120" spans="2:18" ht="15.75" x14ac:dyDescent="0.25">
      <c r="B120" s="68" t="s">
        <v>307</v>
      </c>
      <c r="C120" s="92" t="s">
        <v>112</v>
      </c>
      <c r="D120" s="93"/>
      <c r="E120" s="93"/>
      <c r="F120" s="93">
        <v>30</v>
      </c>
      <c r="G120" s="93"/>
      <c r="H120" s="93"/>
      <c r="I120" s="93"/>
      <c r="J120" s="93">
        <v>29.4</v>
      </c>
      <c r="K120" s="93"/>
      <c r="L120" s="93"/>
      <c r="M120" s="102">
        <f>SUM(D120:L120)</f>
        <v>59.4</v>
      </c>
      <c r="N120" s="69" t="s">
        <v>114</v>
      </c>
      <c r="O120" s="66" t="s">
        <v>114</v>
      </c>
      <c r="P120" s="70" t="s">
        <v>114</v>
      </c>
    </row>
    <row r="121" spans="2:18" ht="7.5" customHeight="1" x14ac:dyDescent="0.25"/>
    <row r="122" spans="2:18" ht="15.75" x14ac:dyDescent="0.25">
      <c r="B122" s="56" t="s">
        <v>150</v>
      </c>
      <c r="C122" s="57" t="s">
        <v>110</v>
      </c>
      <c r="D122" s="58"/>
      <c r="E122" s="58"/>
      <c r="F122" s="58">
        <v>30</v>
      </c>
      <c r="G122" s="58"/>
      <c r="H122" s="58"/>
      <c r="I122" s="58"/>
      <c r="J122" s="58">
        <v>30</v>
      </c>
      <c r="K122" s="58"/>
      <c r="L122" s="58"/>
      <c r="M122" s="59">
        <f>SUM(D122:L122)</f>
        <v>60</v>
      </c>
      <c r="N122" s="60"/>
      <c r="O122" s="61" t="s">
        <v>114</v>
      </c>
      <c r="P122" s="62"/>
    </row>
    <row r="123" spans="2:18" ht="15.75" x14ac:dyDescent="0.25">
      <c r="B123" s="64" t="s">
        <v>309</v>
      </c>
      <c r="C123" s="57" t="s">
        <v>111</v>
      </c>
      <c r="D123" s="58"/>
      <c r="E123" s="58"/>
      <c r="F123" s="58">
        <v>30</v>
      </c>
      <c r="G123" s="58"/>
      <c r="H123" s="58"/>
      <c r="I123" s="58"/>
      <c r="J123" s="58">
        <v>30</v>
      </c>
      <c r="K123" s="58"/>
      <c r="L123" s="58"/>
      <c r="M123" s="59">
        <f>SUM(D123:L123)</f>
        <v>60</v>
      </c>
      <c r="N123" s="65"/>
      <c r="O123" s="66" t="s">
        <v>114</v>
      </c>
      <c r="P123" s="67"/>
    </row>
    <row r="124" spans="2:18" ht="15.75" x14ac:dyDescent="0.25">
      <c r="B124" s="68" t="s">
        <v>307</v>
      </c>
      <c r="C124" s="92" t="s">
        <v>112</v>
      </c>
      <c r="D124" s="93"/>
      <c r="E124" s="93"/>
      <c r="F124" s="93">
        <v>30</v>
      </c>
      <c r="G124" s="93"/>
      <c r="H124" s="93"/>
      <c r="I124" s="93"/>
      <c r="J124" s="93">
        <v>30</v>
      </c>
      <c r="K124" s="93"/>
      <c r="L124" s="93"/>
      <c r="M124" s="102">
        <f>SUM(D124:L124)</f>
        <v>60</v>
      </c>
      <c r="N124" s="69" t="s">
        <v>114</v>
      </c>
      <c r="O124" s="66" t="s">
        <v>114</v>
      </c>
      <c r="P124" s="70" t="s">
        <v>114</v>
      </c>
    </row>
    <row r="125" spans="2:18" ht="6.75" customHeight="1" x14ac:dyDescent="0.25"/>
    <row r="126" spans="2:18" ht="15.75" x14ac:dyDescent="0.25">
      <c r="B126" s="56" t="s">
        <v>151</v>
      </c>
      <c r="C126" s="57" t="s">
        <v>110</v>
      </c>
      <c r="D126" s="58"/>
      <c r="E126" s="58"/>
      <c r="F126" s="58">
        <v>30</v>
      </c>
      <c r="G126" s="58"/>
      <c r="H126" s="58"/>
      <c r="I126" s="58"/>
      <c r="J126" s="58">
        <v>30</v>
      </c>
      <c r="K126" s="58"/>
      <c r="L126" s="58"/>
      <c r="M126" s="59">
        <f>SUM(D126:L126)</f>
        <v>60</v>
      </c>
      <c r="N126" s="60"/>
      <c r="O126" s="61" t="s">
        <v>114</v>
      </c>
      <c r="P126" s="62"/>
    </row>
    <row r="127" spans="2:18" ht="15.75" x14ac:dyDescent="0.25">
      <c r="B127" s="64" t="s">
        <v>310</v>
      </c>
      <c r="C127" s="57" t="s">
        <v>111</v>
      </c>
      <c r="D127" s="58"/>
      <c r="E127" s="58"/>
      <c r="F127" s="58">
        <v>30</v>
      </c>
      <c r="G127" s="58"/>
      <c r="H127" s="58"/>
      <c r="I127" s="58"/>
      <c r="J127" s="58">
        <v>30</v>
      </c>
      <c r="K127" s="58"/>
      <c r="L127" s="58"/>
      <c r="M127" s="59">
        <f>SUM(D127:L127)</f>
        <v>60</v>
      </c>
      <c r="N127" s="65"/>
      <c r="O127" s="66" t="s">
        <v>114</v>
      </c>
      <c r="P127" s="67"/>
    </row>
    <row r="128" spans="2:18" ht="15.75" x14ac:dyDescent="0.25">
      <c r="B128" s="68" t="s">
        <v>307</v>
      </c>
      <c r="C128" s="92" t="s">
        <v>112</v>
      </c>
      <c r="D128" s="93"/>
      <c r="E128" s="93"/>
      <c r="F128" s="93">
        <v>30</v>
      </c>
      <c r="G128" s="93"/>
      <c r="H128" s="93"/>
      <c r="I128" s="93"/>
      <c r="J128" s="93">
        <v>30</v>
      </c>
      <c r="K128" s="93"/>
      <c r="L128" s="93"/>
      <c r="M128" s="102">
        <f>SUM(D128:L128)</f>
        <v>60</v>
      </c>
      <c r="N128" s="69" t="s">
        <v>114</v>
      </c>
      <c r="O128" s="66" t="s">
        <v>114</v>
      </c>
      <c r="P128" s="70" t="s">
        <v>114</v>
      </c>
    </row>
    <row r="129" spans="2:16" ht="6" customHeight="1" x14ac:dyDescent="0.25"/>
    <row r="130" spans="2:16" ht="15.75" x14ac:dyDescent="0.25">
      <c r="B130" s="56" t="s">
        <v>153</v>
      </c>
      <c r="C130" s="57" t="s">
        <v>110</v>
      </c>
      <c r="D130" s="58"/>
      <c r="E130" s="58">
        <v>15</v>
      </c>
      <c r="F130" s="58">
        <v>18.3</v>
      </c>
      <c r="G130" s="58"/>
      <c r="H130" s="58"/>
      <c r="I130" s="58"/>
      <c r="J130" s="58">
        <v>6</v>
      </c>
      <c r="K130" s="58"/>
      <c r="L130" s="58"/>
      <c r="M130" s="59">
        <f>SUM(D130:L130)</f>
        <v>39.299999999999997</v>
      </c>
      <c r="N130" s="60"/>
      <c r="O130" s="61" t="s">
        <v>114</v>
      </c>
      <c r="P130" s="62"/>
    </row>
    <row r="131" spans="2:16" ht="15.75" x14ac:dyDescent="0.25">
      <c r="B131" s="64" t="s">
        <v>311</v>
      </c>
      <c r="C131" s="57" t="s">
        <v>111</v>
      </c>
      <c r="D131" s="58"/>
      <c r="E131" s="58">
        <v>15</v>
      </c>
      <c r="F131" s="58">
        <v>18.3</v>
      </c>
      <c r="G131" s="58"/>
      <c r="H131" s="58"/>
      <c r="I131" s="58"/>
      <c r="J131" s="58">
        <v>6</v>
      </c>
      <c r="K131" s="58"/>
      <c r="L131" s="58"/>
      <c r="M131" s="59">
        <f>SUM(D131:L131)</f>
        <v>39.299999999999997</v>
      </c>
      <c r="N131" s="65"/>
      <c r="O131" s="66" t="s">
        <v>114</v>
      </c>
      <c r="P131" s="67"/>
    </row>
    <row r="132" spans="2:16" ht="15.75" x14ac:dyDescent="0.25">
      <c r="B132" s="68" t="s">
        <v>307</v>
      </c>
      <c r="C132" s="92" t="s">
        <v>112</v>
      </c>
      <c r="D132" s="93"/>
      <c r="E132" s="93">
        <v>15</v>
      </c>
      <c r="F132" s="93">
        <v>18.3</v>
      </c>
      <c r="G132" s="93"/>
      <c r="H132" s="93"/>
      <c r="I132" s="93"/>
      <c r="J132" s="93">
        <v>6</v>
      </c>
      <c r="K132" s="93"/>
      <c r="L132" s="93"/>
      <c r="M132" s="102">
        <f>SUM(D132:L132)</f>
        <v>39.299999999999997</v>
      </c>
      <c r="N132" s="69" t="s">
        <v>114</v>
      </c>
      <c r="O132" s="66" t="s">
        <v>114</v>
      </c>
      <c r="P132" s="70" t="s">
        <v>114</v>
      </c>
    </row>
  </sheetData>
  <sheetProtection algorithmName="SHA-512" hashValue="lqpFdRzCw+McCsKqyindNqwwho8MHnEoV2GvScmEpzmpeqXWe5VkTb9m2/CsnJTK1nQWJ4lfNgDsiB93KCe4JQ==" saltValue="cbt50ILC77vxuUuUG0JGTg==" spinCount="100000" sheet="1" objects="1" scenarios="1"/>
  <mergeCells count="8">
    <mergeCell ref="B6:C6"/>
    <mergeCell ref="D6:M6"/>
    <mergeCell ref="B2:H2"/>
    <mergeCell ref="I2:N4"/>
    <mergeCell ref="B3:H3"/>
    <mergeCell ref="B4:H4"/>
    <mergeCell ref="B5:G5"/>
    <mergeCell ref="H5:P5"/>
  </mergeCells>
  <dataValidations count="4">
    <dataValidation type="decimal" allowBlank="1" showInputMessage="1" showErrorMessage="1" errorTitle="UYARI" error="Bu alan için 0-30 arası bir puan girebilirsiniz ve ondalık kısmı virgül ile ayrılmalıdır !" sqref="I14:J16 I10:J12 F14:F16 F10:F12 I18:J20 F18:F20 I22:J24 F22:F24 I26:J28 F26:F28 I30:J32 F30:F32 I34:J36 F34:F36 I38:J40 F38:F40 I42:J44 F42:F44 I46:J48 F46:F48 I50:J52 F50:F52 I54:J56 F54:F56 I58:J60 F58:F60 I62:J64 F62:F64 I66:J68 F66:F68 I70:J72 F70:F72 I74:J76 F74:F76 I78:J80 F78:F80 I82:J84 F82:F84 I86:J88 F86:F88 I90:J92 F90:F92 I94:J96 F94:F96 I98:J100 F98:F100 I102:J104 F102:F104 I106:J108 F106:F108 I110:J112 F110:F112 I114:J116 F114:F116 I118:J120 F118:F120 I122:J124 F122:F124 I126:J128 F126:F128 I130:J132 F130:F132">
      <formula1>0</formula1>
      <formula2>30</formula2>
    </dataValidation>
    <dataValidation type="decimal" allowBlank="1" showInputMessage="1" showErrorMessage="1" errorTitle="UYARI" error="Bu alan için 0-15 arası bir puan girebilirsiniz ve ondalık kısmı virgül ile ayrılmalıdır !" sqref="G10:H12 E10:E12 G14:H16 E14:E16 G18:H20 E18:E20 G22:H24 E22:E24 G26:H28 E26:E28 G30:H32 E30:E32 G34:H36 E34:E36 G38:H40 E38:E40 G42:H44 E42:E44 G46:H48 E46:E48 G50:H52 E50:E52 G54:H56 E54:E56 G58:H60 E58:E60 G62:H64 E62:E64 G66:H68 E66:E68 G70:H72 E70:E72 G74:H76 E74:E76 G78:H80 E78:E80 G82:H84 E82:E84 G86:H88 E86:E88 G90:H92 E90:E92 G94:H96 E94:E96 G98:H100 E98:E100 G102:H104 E102:E104 G106:H108 E106:E108 G110:H112 E110:E112 G114:H116 E114:E116 G118:H120 E118:E120 G122:H124 E122:E124 G126:H128 E126:E128 G130:H132 E130:E132">
      <formula1>0</formula1>
      <formula2>15</formula2>
    </dataValidation>
    <dataValidation type="decimal" allowBlank="1" showInputMessage="1" showErrorMessage="1" errorTitle="UYARI" error="Bu alan için 0-20 arası bir puan girebilirsiniz ve ondalık kısmı virgül ile ayrılmalıdır !" sqref="K10:L12 D10:D12 K14:L16 D14:D16 K18:L20 D18:D20 K22:L24 D22:D24 K26:L28 D26:D28 K30:L32 D30:D32 K34:L36 D34:D36 K38:L40 D38:D40 K42:L44 D42:D44 K46:L48 D46:D48 K50:L52 D50:D52 K54:L56 D54:D56 K58:L60 D58:D60 K62:L64 D62:D64 K66:L68 D66:D68 K70:L72 D70:D72 K74:L76 D74:D76 K78:L80 D78:D80 K82:L84 D82:D84 K86:L88 D86:D88 K90:L92 D90:D92 K94:L96 D94:D96 K98:L100 D98:D100 K102:L104 D102:D104 K106:L108 D106:D108 K110:L112 D110:D112 K114:L116 D114:D116 K118:L120 D118:D120 K122:L124 D122:D124 K126:L128 D126:D128 K130:L132 D130:D132">
      <formula1>0</formula1>
      <formula2>20</formula2>
    </dataValidation>
    <dataValidation type="list" allowBlank="1" showInputMessage="1" showErrorMessage="1" error="Lütfen kutudan bir unvan seçimi yapınız..." sqref="B10 B14 B18 B22 B26 B30 B34 B38 B42 B46 B50 B54 B58 B62 B66 B70 B74 B78 B82 B86 B90 B94 B98 B102 B106 B110 B114 B118 B122 B126 B130">
      <formula1>"Prof. Dr.,Doç. Dr.,Dr. Öğr. Üyesi, Arş. Gör.(Dr.), Arş. Gör., Öğr. Gör. (Dr.),Öğr. Gör"</formula1>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80"/>
  <sheetViews>
    <sheetView showGridLines="0" workbookViewId="0">
      <pane ySplit="8" topLeftCell="A69" activePane="bottomLeft" state="frozen"/>
      <selection pane="bottomLeft"/>
    </sheetView>
  </sheetViews>
  <sheetFormatPr defaultRowHeight="15" x14ac:dyDescent="0.2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x14ac:dyDescent="0.25"/>
    <row r="2" spans="2:18" ht="18.75" customHeight="1" x14ac:dyDescent="0.25">
      <c r="B2" s="134" t="s">
        <v>0</v>
      </c>
      <c r="C2" s="135"/>
      <c r="D2" s="135"/>
      <c r="E2" s="135"/>
      <c r="F2" s="135"/>
      <c r="G2" s="135"/>
      <c r="H2" s="135"/>
      <c r="I2" s="136" t="s">
        <v>200</v>
      </c>
      <c r="J2" s="136"/>
      <c r="K2" s="136"/>
      <c r="L2" s="136"/>
      <c r="M2" s="136"/>
      <c r="N2" s="136"/>
      <c r="O2" s="74"/>
      <c r="P2" s="75"/>
      <c r="Q2" s="41"/>
      <c r="R2" s="41"/>
    </row>
    <row r="3" spans="2:18" ht="18.75" x14ac:dyDescent="0.25">
      <c r="B3" s="139" t="s">
        <v>88</v>
      </c>
      <c r="C3" s="140"/>
      <c r="D3" s="140"/>
      <c r="E3" s="140"/>
      <c r="F3" s="140"/>
      <c r="G3" s="140"/>
      <c r="H3" s="140"/>
      <c r="I3" s="137"/>
      <c r="J3" s="137"/>
      <c r="K3" s="137"/>
      <c r="L3" s="137"/>
      <c r="M3" s="137"/>
      <c r="N3" s="137"/>
      <c r="O3" s="76"/>
      <c r="P3" s="77"/>
      <c r="Q3" s="3"/>
      <c r="R3" s="41"/>
    </row>
    <row r="4" spans="2:18" ht="18.75" x14ac:dyDescent="0.25">
      <c r="B4" s="141" t="s">
        <v>187</v>
      </c>
      <c r="C4" s="142"/>
      <c r="D4" s="142"/>
      <c r="E4" s="142"/>
      <c r="F4" s="142"/>
      <c r="G4" s="142"/>
      <c r="H4" s="142"/>
      <c r="I4" s="138"/>
      <c r="J4" s="138"/>
      <c r="K4" s="138"/>
      <c r="L4" s="138"/>
      <c r="M4" s="138"/>
      <c r="N4" s="138"/>
      <c r="O4" s="78"/>
      <c r="P4" s="79"/>
      <c r="Q4" s="41"/>
      <c r="R4" s="41"/>
    </row>
    <row r="5" spans="2:18" x14ac:dyDescent="0.25">
      <c r="B5" s="143" t="s">
        <v>217</v>
      </c>
      <c r="C5" s="144"/>
      <c r="D5" s="144"/>
      <c r="E5" s="144"/>
      <c r="F5" s="144"/>
      <c r="G5" s="144"/>
      <c r="H5" s="145" t="s">
        <v>8</v>
      </c>
      <c r="I5" s="146"/>
      <c r="J5" s="146"/>
      <c r="K5" s="146"/>
      <c r="L5" s="146"/>
      <c r="M5" s="146"/>
      <c r="N5" s="146"/>
      <c r="O5" s="146"/>
      <c r="P5" s="147"/>
      <c r="Q5" s="41"/>
      <c r="R5" s="41"/>
    </row>
    <row r="6" spans="2:18" ht="15.75" x14ac:dyDescent="0.25">
      <c r="B6" s="129" t="s">
        <v>218</v>
      </c>
      <c r="C6" s="130"/>
      <c r="D6" s="131" t="s">
        <v>89</v>
      </c>
      <c r="E6" s="132"/>
      <c r="F6" s="132"/>
      <c r="G6" s="132"/>
      <c r="H6" s="132"/>
      <c r="I6" s="132"/>
      <c r="J6" s="132"/>
      <c r="K6" s="132"/>
      <c r="L6" s="132"/>
      <c r="M6" s="133"/>
      <c r="N6" s="42"/>
      <c r="O6" s="42"/>
      <c r="P6" s="43" t="s">
        <v>90</v>
      </c>
      <c r="Q6" s="41"/>
      <c r="R6" s="41"/>
    </row>
    <row r="7" spans="2:18" ht="16.5" x14ac:dyDescent="0.35">
      <c r="B7" s="80" t="s">
        <v>91</v>
      </c>
      <c r="C7" s="81" t="s">
        <v>92</v>
      </c>
      <c r="D7" s="82" t="s">
        <v>93</v>
      </c>
      <c r="E7" s="83" t="s">
        <v>94</v>
      </c>
      <c r="F7" s="84" t="s">
        <v>95</v>
      </c>
      <c r="G7" s="85" t="s">
        <v>96</v>
      </c>
      <c r="H7" s="84" t="s">
        <v>97</v>
      </c>
      <c r="I7" s="83" t="s">
        <v>98</v>
      </c>
      <c r="J7" s="84" t="s">
        <v>99</v>
      </c>
      <c r="K7" s="85" t="s">
        <v>100</v>
      </c>
      <c r="L7" s="84" t="s">
        <v>101</v>
      </c>
      <c r="M7" s="44" t="s">
        <v>102</v>
      </c>
      <c r="N7" s="42"/>
      <c r="O7" s="42"/>
      <c r="P7" s="45"/>
      <c r="Q7" s="46"/>
      <c r="R7" s="46"/>
    </row>
    <row r="8" spans="2:18" ht="15.75" customHeight="1" x14ac:dyDescent="0.25">
      <c r="B8" s="86" t="s">
        <v>103</v>
      </c>
      <c r="C8" s="87" t="s">
        <v>104</v>
      </c>
      <c r="D8" s="88" t="s">
        <v>105</v>
      </c>
      <c r="E8" s="89" t="s">
        <v>106</v>
      </c>
      <c r="F8" s="90" t="s">
        <v>107</v>
      </c>
      <c r="G8" s="91" t="s">
        <v>106</v>
      </c>
      <c r="H8" s="90" t="s">
        <v>106</v>
      </c>
      <c r="I8" s="89" t="s">
        <v>107</v>
      </c>
      <c r="J8" s="90" t="s">
        <v>107</v>
      </c>
      <c r="K8" s="91" t="s">
        <v>105</v>
      </c>
      <c r="L8" s="90" t="s">
        <v>105</v>
      </c>
      <c r="M8" s="47" t="s">
        <v>108</v>
      </c>
      <c r="N8" s="42"/>
      <c r="O8" s="42"/>
      <c r="P8" s="48" t="s">
        <v>109</v>
      </c>
      <c r="Q8" s="49"/>
      <c r="R8" s="49"/>
    </row>
    <row r="9" spans="2:18" ht="5.25" customHeight="1" x14ac:dyDescent="0.25">
      <c r="B9" s="50"/>
      <c r="C9" s="50"/>
      <c r="D9" s="51"/>
      <c r="E9" s="52"/>
      <c r="F9" s="52"/>
      <c r="G9" s="53"/>
      <c r="H9" s="52"/>
      <c r="I9" s="52"/>
      <c r="J9" s="52"/>
      <c r="K9" s="53"/>
      <c r="L9" s="52"/>
      <c r="M9" s="53"/>
      <c r="N9" s="54"/>
      <c r="O9" s="54"/>
      <c r="P9" s="55"/>
      <c r="Q9" s="55"/>
      <c r="R9" s="55"/>
    </row>
    <row r="10" spans="2:18" ht="15.75" x14ac:dyDescent="0.25">
      <c r="B10" s="56" t="s">
        <v>150</v>
      </c>
      <c r="C10" s="57" t="s">
        <v>110</v>
      </c>
      <c r="D10" s="58">
        <v>6</v>
      </c>
      <c r="E10" s="58"/>
      <c r="F10" s="58">
        <v>30</v>
      </c>
      <c r="G10" s="58"/>
      <c r="H10" s="58"/>
      <c r="I10" s="58"/>
      <c r="J10" s="58">
        <v>30</v>
      </c>
      <c r="K10" s="58">
        <v>20</v>
      </c>
      <c r="L10" s="58"/>
      <c r="M10" s="59">
        <f>SUM(D10:L10)</f>
        <v>86</v>
      </c>
      <c r="N10" s="60"/>
      <c r="O10" s="61" t="s">
        <v>114</v>
      </c>
      <c r="P10" s="62"/>
      <c r="Q10" s="63"/>
      <c r="R10" s="63"/>
    </row>
    <row r="11" spans="2:18" ht="15.75" x14ac:dyDescent="0.25">
      <c r="B11" s="64" t="s">
        <v>141</v>
      </c>
      <c r="C11" s="57" t="s">
        <v>111</v>
      </c>
      <c r="D11" s="58">
        <v>6</v>
      </c>
      <c r="E11" s="58"/>
      <c r="F11" s="58">
        <v>30</v>
      </c>
      <c r="G11" s="58"/>
      <c r="H11" s="58"/>
      <c r="I11" s="58"/>
      <c r="J11" s="58">
        <v>30</v>
      </c>
      <c r="K11" s="58">
        <v>20</v>
      </c>
      <c r="L11" s="58"/>
      <c r="M11" s="59">
        <f>SUM(D11:L11)</f>
        <v>86</v>
      </c>
      <c r="N11" s="65"/>
      <c r="O11" s="66" t="s">
        <v>114</v>
      </c>
      <c r="P11" s="67"/>
      <c r="Q11" s="63"/>
      <c r="R11" s="63"/>
    </row>
    <row r="12" spans="2:18" ht="15.75" x14ac:dyDescent="0.25">
      <c r="B12" s="68" t="s">
        <v>142</v>
      </c>
      <c r="C12" s="92" t="s">
        <v>112</v>
      </c>
      <c r="D12" s="93">
        <v>6</v>
      </c>
      <c r="E12" s="93"/>
      <c r="F12" s="93">
        <v>30</v>
      </c>
      <c r="G12" s="93"/>
      <c r="H12" s="93"/>
      <c r="I12" s="93"/>
      <c r="J12" s="93">
        <v>30</v>
      </c>
      <c r="K12" s="93">
        <v>20</v>
      </c>
      <c r="L12" s="93"/>
      <c r="M12" s="102">
        <f>SUM(D12:L12)</f>
        <v>86</v>
      </c>
      <c r="N12" s="69" t="s">
        <v>114</v>
      </c>
      <c r="O12" s="66" t="s">
        <v>114</v>
      </c>
      <c r="P12" s="70" t="s">
        <v>114</v>
      </c>
      <c r="Q12" s="63"/>
      <c r="R12" s="63"/>
    </row>
    <row r="13" spans="2:18" ht="5.25" customHeight="1" x14ac:dyDescent="0.25">
      <c r="B13" s="71"/>
      <c r="C13" s="72"/>
      <c r="D13" s="72"/>
      <c r="E13" s="72"/>
      <c r="F13" s="72"/>
      <c r="G13" s="72"/>
      <c r="H13" s="72"/>
      <c r="I13" s="72"/>
      <c r="J13" s="72"/>
      <c r="K13" s="72"/>
      <c r="L13" s="72"/>
      <c r="M13" s="72"/>
      <c r="N13" s="73"/>
      <c r="O13" s="73"/>
      <c r="P13" s="41"/>
      <c r="Q13" s="41"/>
      <c r="R13" s="41"/>
    </row>
    <row r="14" spans="2:18" ht="15.75" x14ac:dyDescent="0.25">
      <c r="B14" s="56" t="s">
        <v>113</v>
      </c>
      <c r="C14" s="57" t="s">
        <v>110</v>
      </c>
      <c r="D14" s="58">
        <v>2</v>
      </c>
      <c r="E14" s="58"/>
      <c r="F14" s="58">
        <v>28.5</v>
      </c>
      <c r="G14" s="58"/>
      <c r="H14" s="58"/>
      <c r="I14" s="58"/>
      <c r="J14" s="58">
        <v>16.2</v>
      </c>
      <c r="K14" s="58">
        <v>6</v>
      </c>
      <c r="L14" s="58"/>
      <c r="M14" s="59">
        <f>SUM(D14:L14)</f>
        <v>52.7</v>
      </c>
      <c r="N14" s="60"/>
      <c r="O14" s="61" t="s">
        <v>114</v>
      </c>
      <c r="P14" s="62"/>
      <c r="Q14" s="63"/>
      <c r="R14" s="63"/>
    </row>
    <row r="15" spans="2:18" ht="15.75" x14ac:dyDescent="0.25">
      <c r="B15" s="64" t="s">
        <v>265</v>
      </c>
      <c r="C15" s="57" t="s">
        <v>111</v>
      </c>
      <c r="D15" s="58">
        <v>2</v>
      </c>
      <c r="E15" s="58"/>
      <c r="F15" s="58">
        <v>28.5</v>
      </c>
      <c r="G15" s="58"/>
      <c r="H15" s="58"/>
      <c r="I15" s="58"/>
      <c r="J15" s="58">
        <v>16.2</v>
      </c>
      <c r="K15" s="58">
        <v>6</v>
      </c>
      <c r="L15" s="58"/>
      <c r="M15" s="59">
        <f>SUM(D15:L15)</f>
        <v>52.7</v>
      </c>
      <c r="N15" s="65"/>
      <c r="O15" s="66" t="s">
        <v>114</v>
      </c>
      <c r="P15" s="67"/>
      <c r="Q15" s="63"/>
      <c r="R15" s="63"/>
    </row>
    <row r="16" spans="2:18" ht="15.75" x14ac:dyDescent="0.25">
      <c r="B16" s="68" t="s">
        <v>142</v>
      </c>
      <c r="C16" s="92" t="s">
        <v>112</v>
      </c>
      <c r="D16" s="93">
        <v>2</v>
      </c>
      <c r="E16" s="93"/>
      <c r="F16" s="93">
        <v>30</v>
      </c>
      <c r="G16" s="93"/>
      <c r="H16" s="93"/>
      <c r="I16" s="93"/>
      <c r="J16" s="93">
        <v>17.100000000000001</v>
      </c>
      <c r="K16" s="93">
        <v>6</v>
      </c>
      <c r="L16" s="93"/>
      <c r="M16" s="102">
        <f>SUM(D16:L16)</f>
        <v>55.1</v>
      </c>
      <c r="N16" s="69" t="s">
        <v>114</v>
      </c>
      <c r="O16" s="66" t="s">
        <v>114</v>
      </c>
      <c r="P16" s="70" t="s">
        <v>114</v>
      </c>
      <c r="Q16" s="63"/>
      <c r="R16" s="63"/>
    </row>
    <row r="17" spans="2:18" ht="9" customHeight="1" x14ac:dyDescent="0.25">
      <c r="B17" s="71"/>
      <c r="C17" s="72"/>
      <c r="D17" s="72"/>
      <c r="E17" s="72"/>
      <c r="F17" s="72"/>
      <c r="G17" s="72"/>
      <c r="H17" s="72"/>
      <c r="I17" s="72"/>
      <c r="J17" s="72"/>
      <c r="K17" s="72"/>
      <c r="L17" s="72"/>
      <c r="M17" s="72"/>
      <c r="N17" s="73"/>
      <c r="O17" s="73"/>
      <c r="P17" s="41"/>
      <c r="Q17" s="41"/>
      <c r="R17" s="41"/>
    </row>
    <row r="18" spans="2:18" ht="15.75" x14ac:dyDescent="0.25">
      <c r="B18" s="56" t="s">
        <v>113</v>
      </c>
      <c r="C18" s="57" t="s">
        <v>110</v>
      </c>
      <c r="D18" s="58"/>
      <c r="E18" s="58"/>
      <c r="F18" s="58">
        <v>30</v>
      </c>
      <c r="G18" s="58"/>
      <c r="H18" s="58"/>
      <c r="I18" s="58"/>
      <c r="J18" s="58">
        <v>3.6</v>
      </c>
      <c r="K18" s="58"/>
      <c r="L18" s="58"/>
      <c r="M18" s="59">
        <f>SUM(D18:L18)</f>
        <v>33.6</v>
      </c>
      <c r="N18" s="60"/>
      <c r="O18" s="61" t="s">
        <v>114</v>
      </c>
      <c r="P18" s="62"/>
    </row>
    <row r="19" spans="2:18" ht="15.75" x14ac:dyDescent="0.25">
      <c r="B19" s="64" t="s">
        <v>266</v>
      </c>
      <c r="C19" s="57" t="s">
        <v>111</v>
      </c>
      <c r="D19" s="58"/>
      <c r="E19" s="58"/>
      <c r="F19" s="58">
        <v>30</v>
      </c>
      <c r="G19" s="58"/>
      <c r="H19" s="58"/>
      <c r="I19" s="58"/>
      <c r="J19" s="58">
        <v>3</v>
      </c>
      <c r="K19" s="58"/>
      <c r="L19" s="58"/>
      <c r="M19" s="59">
        <f>SUM(D19:L19)</f>
        <v>33</v>
      </c>
      <c r="N19" s="65" t="s">
        <v>184</v>
      </c>
      <c r="O19" s="66" t="s">
        <v>114</v>
      </c>
      <c r="P19" s="67"/>
    </row>
    <row r="20" spans="2:18" ht="15.75" x14ac:dyDescent="0.25">
      <c r="B20" s="68" t="s">
        <v>142</v>
      </c>
      <c r="C20" s="92" t="s">
        <v>112</v>
      </c>
      <c r="D20" s="93"/>
      <c r="E20" s="93"/>
      <c r="F20" s="93">
        <v>30</v>
      </c>
      <c r="G20" s="93"/>
      <c r="H20" s="93"/>
      <c r="I20" s="93"/>
      <c r="J20" s="93">
        <v>3.3</v>
      </c>
      <c r="K20" s="93"/>
      <c r="L20" s="93"/>
      <c r="M20" s="102">
        <f>SUM(D20:L20)</f>
        <v>33.299999999999997</v>
      </c>
      <c r="N20" s="69" t="s">
        <v>183</v>
      </c>
      <c r="O20" s="66" t="s">
        <v>114</v>
      </c>
      <c r="P20" s="70" t="s">
        <v>114</v>
      </c>
    </row>
    <row r="21" spans="2:18" ht="6.75" customHeight="1" x14ac:dyDescent="0.25"/>
    <row r="22" spans="2:18" ht="15.75" x14ac:dyDescent="0.25">
      <c r="B22" s="56" t="s">
        <v>153</v>
      </c>
      <c r="C22" s="57" t="s">
        <v>110</v>
      </c>
      <c r="D22" s="58"/>
      <c r="E22" s="58"/>
      <c r="F22" s="58">
        <v>30</v>
      </c>
      <c r="G22" s="58"/>
      <c r="H22" s="58"/>
      <c r="I22" s="58"/>
      <c r="J22" s="58"/>
      <c r="K22" s="58"/>
      <c r="L22" s="58"/>
      <c r="M22" s="59">
        <f>SUM(D22:L22)</f>
        <v>30</v>
      </c>
      <c r="N22" s="60"/>
      <c r="O22" s="61" t="s">
        <v>114</v>
      </c>
      <c r="P22" s="62"/>
    </row>
    <row r="23" spans="2:18" ht="15.75" x14ac:dyDescent="0.25">
      <c r="B23" s="64" t="s">
        <v>614</v>
      </c>
      <c r="C23" s="57" t="s">
        <v>111</v>
      </c>
      <c r="D23" s="58"/>
      <c r="E23" s="58"/>
      <c r="F23" s="58">
        <v>30</v>
      </c>
      <c r="G23" s="58"/>
      <c r="H23" s="58"/>
      <c r="I23" s="58"/>
      <c r="J23" s="58"/>
      <c r="K23" s="58"/>
      <c r="L23" s="58"/>
      <c r="M23" s="59">
        <f>SUM(D23:L23)</f>
        <v>30</v>
      </c>
      <c r="N23" s="65"/>
      <c r="O23" s="66" t="s">
        <v>114</v>
      </c>
      <c r="P23" s="67"/>
    </row>
    <row r="24" spans="2:18" ht="15.75" x14ac:dyDescent="0.25">
      <c r="B24" s="68" t="s">
        <v>142</v>
      </c>
      <c r="C24" s="92" t="s">
        <v>112</v>
      </c>
      <c r="D24" s="93"/>
      <c r="E24" s="93"/>
      <c r="F24" s="93">
        <v>30</v>
      </c>
      <c r="G24" s="93"/>
      <c r="H24" s="93"/>
      <c r="I24" s="93"/>
      <c r="J24" s="93"/>
      <c r="K24" s="93"/>
      <c r="L24" s="93"/>
      <c r="M24" s="102">
        <f>SUM(D24:L24)</f>
        <v>30</v>
      </c>
      <c r="N24" s="69" t="s">
        <v>114</v>
      </c>
      <c r="O24" s="66" t="s">
        <v>114</v>
      </c>
      <c r="P24" s="70" t="s">
        <v>114</v>
      </c>
    </row>
    <row r="25" spans="2:18" ht="5.25" customHeight="1" x14ac:dyDescent="0.25"/>
    <row r="26" spans="2:18" ht="15.75" x14ac:dyDescent="0.25">
      <c r="B26" s="56" t="s">
        <v>153</v>
      </c>
      <c r="C26" s="57" t="s">
        <v>110</v>
      </c>
      <c r="D26" s="58"/>
      <c r="E26" s="58"/>
      <c r="F26" s="58">
        <v>30</v>
      </c>
      <c r="G26" s="58"/>
      <c r="H26" s="58"/>
      <c r="I26" s="58"/>
      <c r="J26" s="58">
        <v>3.3</v>
      </c>
      <c r="K26" s="58"/>
      <c r="L26" s="58"/>
      <c r="M26" s="59">
        <f>SUM(D26:L26)</f>
        <v>33.299999999999997</v>
      </c>
      <c r="N26" s="60"/>
      <c r="O26" s="61" t="s">
        <v>114</v>
      </c>
      <c r="P26" s="62"/>
    </row>
    <row r="27" spans="2:18" ht="15.75" x14ac:dyDescent="0.25">
      <c r="B27" s="64" t="s">
        <v>267</v>
      </c>
      <c r="C27" s="57" t="s">
        <v>111</v>
      </c>
      <c r="D27" s="58"/>
      <c r="E27" s="58"/>
      <c r="F27" s="58">
        <v>30</v>
      </c>
      <c r="G27" s="58"/>
      <c r="H27" s="58"/>
      <c r="I27" s="58"/>
      <c r="J27" s="58">
        <v>3</v>
      </c>
      <c r="K27" s="58"/>
      <c r="L27" s="58"/>
      <c r="M27" s="59">
        <f>SUM(D27:L27)</f>
        <v>33</v>
      </c>
      <c r="N27" s="65"/>
      <c r="O27" s="66" t="s">
        <v>114</v>
      </c>
      <c r="P27" s="67"/>
    </row>
    <row r="28" spans="2:18" ht="15.75" x14ac:dyDescent="0.25">
      <c r="B28" s="68" t="s">
        <v>142</v>
      </c>
      <c r="C28" s="92" t="s">
        <v>112</v>
      </c>
      <c r="D28" s="93"/>
      <c r="E28" s="93"/>
      <c r="F28" s="93">
        <v>30</v>
      </c>
      <c r="G28" s="93"/>
      <c r="H28" s="93"/>
      <c r="I28" s="93"/>
      <c r="J28" s="93">
        <v>3.3</v>
      </c>
      <c r="K28" s="93"/>
      <c r="L28" s="93"/>
      <c r="M28" s="102">
        <f>SUM(D28:L28)</f>
        <v>33.299999999999997</v>
      </c>
      <c r="N28" s="69" t="s">
        <v>114</v>
      </c>
      <c r="O28" s="66" t="s">
        <v>114</v>
      </c>
      <c r="P28" s="70" t="s">
        <v>114</v>
      </c>
    </row>
    <row r="29" spans="2:18" ht="6.75" customHeight="1" x14ac:dyDescent="0.25"/>
    <row r="30" spans="2:18" ht="15.75" x14ac:dyDescent="0.25">
      <c r="B30" s="56" t="s">
        <v>157</v>
      </c>
      <c r="C30" s="57" t="s">
        <v>110</v>
      </c>
      <c r="D30" s="58"/>
      <c r="E30" s="58"/>
      <c r="F30" s="58">
        <v>30</v>
      </c>
      <c r="G30" s="58"/>
      <c r="H30" s="58"/>
      <c r="I30" s="58"/>
      <c r="J30" s="58"/>
      <c r="K30" s="58"/>
      <c r="L30" s="58"/>
      <c r="M30" s="59">
        <f>SUM(D30:L30)</f>
        <v>30</v>
      </c>
      <c r="N30" s="60"/>
      <c r="O30" s="61" t="s">
        <v>114</v>
      </c>
      <c r="P30" s="62"/>
    </row>
    <row r="31" spans="2:18" ht="15.75" x14ac:dyDescent="0.25">
      <c r="B31" s="64" t="s">
        <v>268</v>
      </c>
      <c r="C31" s="57" t="s">
        <v>111</v>
      </c>
      <c r="D31" s="58"/>
      <c r="E31" s="58"/>
      <c r="F31" s="58">
        <v>30</v>
      </c>
      <c r="G31" s="58"/>
      <c r="H31" s="58"/>
      <c r="I31" s="58"/>
      <c r="J31" s="58"/>
      <c r="K31" s="58"/>
      <c r="L31" s="58"/>
      <c r="M31" s="59">
        <f>SUM(D31:L31)</f>
        <v>30</v>
      </c>
      <c r="N31" s="65"/>
      <c r="O31" s="66" t="s">
        <v>114</v>
      </c>
      <c r="P31" s="67"/>
    </row>
    <row r="32" spans="2:18" ht="15.75" x14ac:dyDescent="0.25">
      <c r="B32" s="68" t="s">
        <v>142</v>
      </c>
      <c r="C32" s="92" t="s">
        <v>112</v>
      </c>
      <c r="D32" s="93"/>
      <c r="E32" s="93"/>
      <c r="F32" s="93">
        <v>30</v>
      </c>
      <c r="G32" s="93"/>
      <c r="H32" s="93"/>
      <c r="I32" s="93"/>
      <c r="J32" s="93"/>
      <c r="K32" s="93"/>
      <c r="L32" s="93"/>
      <c r="M32" s="102">
        <f>SUM(D32:L32)</f>
        <v>30</v>
      </c>
      <c r="N32" s="69" t="s">
        <v>114</v>
      </c>
      <c r="O32" s="66" t="s">
        <v>114</v>
      </c>
      <c r="P32" s="70" t="s">
        <v>114</v>
      </c>
    </row>
    <row r="33" spans="2:16" ht="6" customHeight="1" x14ac:dyDescent="0.25"/>
    <row r="34" spans="2:16" ht="15.75" x14ac:dyDescent="0.25">
      <c r="B34" s="56" t="s">
        <v>156</v>
      </c>
      <c r="C34" s="57" t="s">
        <v>110</v>
      </c>
      <c r="D34" s="58"/>
      <c r="E34" s="58"/>
      <c r="F34" s="58">
        <v>30</v>
      </c>
      <c r="G34" s="58"/>
      <c r="H34" s="58"/>
      <c r="I34" s="58"/>
      <c r="J34" s="58"/>
      <c r="K34" s="58"/>
      <c r="L34" s="58"/>
      <c r="M34" s="59">
        <f>SUM(D34:L34)</f>
        <v>30</v>
      </c>
      <c r="N34" s="60"/>
      <c r="O34" s="61" t="s">
        <v>114</v>
      </c>
      <c r="P34" s="62"/>
    </row>
    <row r="35" spans="2:16" ht="15.75" x14ac:dyDescent="0.25">
      <c r="B35" s="64" t="s">
        <v>269</v>
      </c>
      <c r="C35" s="57" t="s">
        <v>111</v>
      </c>
      <c r="D35" s="58"/>
      <c r="E35" s="58"/>
      <c r="F35" s="58">
        <v>30</v>
      </c>
      <c r="G35" s="58"/>
      <c r="H35" s="58"/>
      <c r="I35" s="58"/>
      <c r="J35" s="58"/>
      <c r="K35" s="58"/>
      <c r="L35" s="58"/>
      <c r="M35" s="59">
        <f>SUM(D35:L35)</f>
        <v>30</v>
      </c>
      <c r="N35" s="65"/>
      <c r="O35" s="66" t="s">
        <v>114</v>
      </c>
      <c r="P35" s="67"/>
    </row>
    <row r="36" spans="2:16" ht="15.75" x14ac:dyDescent="0.25">
      <c r="B36" s="68" t="s">
        <v>142</v>
      </c>
      <c r="C36" s="92" t="s">
        <v>112</v>
      </c>
      <c r="D36" s="93"/>
      <c r="E36" s="93"/>
      <c r="F36" s="93">
        <v>30</v>
      </c>
      <c r="G36" s="93"/>
      <c r="H36" s="93"/>
      <c r="I36" s="93"/>
      <c r="J36" s="93"/>
      <c r="K36" s="93"/>
      <c r="L36" s="93"/>
      <c r="M36" s="102">
        <f>SUM(D36:L36)</f>
        <v>30</v>
      </c>
      <c r="N36" s="69" t="s">
        <v>114</v>
      </c>
      <c r="O36" s="66" t="s">
        <v>114</v>
      </c>
      <c r="P36" s="70" t="s">
        <v>114</v>
      </c>
    </row>
    <row r="37" spans="2:16" ht="7.5" customHeight="1" x14ac:dyDescent="0.25"/>
    <row r="38" spans="2:16" ht="15.75" x14ac:dyDescent="0.25">
      <c r="B38" s="56" t="s">
        <v>156</v>
      </c>
      <c r="C38" s="57" t="s">
        <v>110</v>
      </c>
      <c r="D38" s="58"/>
      <c r="E38" s="58"/>
      <c r="F38" s="58">
        <v>30</v>
      </c>
      <c r="G38" s="58"/>
      <c r="H38" s="58"/>
      <c r="I38" s="58"/>
      <c r="J38" s="58">
        <v>0.6</v>
      </c>
      <c r="K38" s="58"/>
      <c r="L38" s="58"/>
      <c r="M38" s="59">
        <f>SUM(D38:L38)</f>
        <v>30.6</v>
      </c>
      <c r="N38" s="60"/>
      <c r="O38" s="61" t="s">
        <v>114</v>
      </c>
      <c r="P38" s="62"/>
    </row>
    <row r="39" spans="2:16" ht="15.75" x14ac:dyDescent="0.25">
      <c r="B39" s="64" t="s">
        <v>270</v>
      </c>
      <c r="C39" s="57" t="s">
        <v>111</v>
      </c>
      <c r="D39" s="58"/>
      <c r="E39" s="58"/>
      <c r="F39" s="58">
        <v>30</v>
      </c>
      <c r="G39" s="58"/>
      <c r="H39" s="58"/>
      <c r="I39" s="58"/>
      <c r="J39" s="58">
        <v>0.6</v>
      </c>
      <c r="K39" s="58"/>
      <c r="L39" s="58"/>
      <c r="M39" s="59">
        <f>SUM(D39:L39)</f>
        <v>30.6</v>
      </c>
      <c r="N39" s="65"/>
      <c r="O39" s="66" t="s">
        <v>114</v>
      </c>
      <c r="P39" s="67"/>
    </row>
    <row r="40" spans="2:16" ht="15.75" x14ac:dyDescent="0.25">
      <c r="B40" s="68" t="s">
        <v>142</v>
      </c>
      <c r="C40" s="92" t="s">
        <v>112</v>
      </c>
      <c r="D40" s="93"/>
      <c r="E40" s="93"/>
      <c r="F40" s="93">
        <v>30</v>
      </c>
      <c r="G40" s="93"/>
      <c r="H40" s="93"/>
      <c r="I40" s="93"/>
      <c r="J40" s="93">
        <v>0.9</v>
      </c>
      <c r="K40" s="93"/>
      <c r="L40" s="93"/>
      <c r="M40" s="102">
        <f>SUM(D40:L40)</f>
        <v>30.9</v>
      </c>
      <c r="N40" s="69" t="s">
        <v>114</v>
      </c>
      <c r="O40" s="66" t="s">
        <v>114</v>
      </c>
      <c r="P40" s="70" t="s">
        <v>114</v>
      </c>
    </row>
    <row r="41" spans="2:16" ht="6" customHeight="1" x14ac:dyDescent="0.25"/>
    <row r="42" spans="2:16" ht="15.75" x14ac:dyDescent="0.25">
      <c r="B42" s="56" t="s">
        <v>152</v>
      </c>
      <c r="C42" s="57" t="s">
        <v>110</v>
      </c>
      <c r="D42" s="58">
        <v>2</v>
      </c>
      <c r="E42" s="58">
        <v>15</v>
      </c>
      <c r="F42" s="58">
        <v>15</v>
      </c>
      <c r="G42" s="58"/>
      <c r="H42" s="58"/>
      <c r="I42" s="58"/>
      <c r="J42" s="58"/>
      <c r="K42" s="58"/>
      <c r="L42" s="58"/>
      <c r="M42" s="59">
        <f>SUM(D42:L42)</f>
        <v>32</v>
      </c>
      <c r="N42" s="60"/>
      <c r="O42" s="61" t="s">
        <v>114</v>
      </c>
      <c r="P42" s="62"/>
    </row>
    <row r="43" spans="2:16" ht="15.75" x14ac:dyDescent="0.25">
      <c r="B43" s="64" t="s">
        <v>271</v>
      </c>
      <c r="C43" s="57" t="s">
        <v>111</v>
      </c>
      <c r="D43" s="58">
        <v>2</v>
      </c>
      <c r="E43" s="58">
        <v>15</v>
      </c>
      <c r="F43" s="58">
        <v>15</v>
      </c>
      <c r="G43" s="58"/>
      <c r="H43" s="58"/>
      <c r="I43" s="58"/>
      <c r="J43" s="58"/>
      <c r="K43" s="58"/>
      <c r="L43" s="58"/>
      <c r="M43" s="59">
        <f>SUM(D43:L43)</f>
        <v>32</v>
      </c>
      <c r="N43" s="65"/>
      <c r="O43" s="66" t="s">
        <v>114</v>
      </c>
      <c r="P43" s="67"/>
    </row>
    <row r="44" spans="2:16" ht="15.75" x14ac:dyDescent="0.25">
      <c r="B44" s="68" t="s">
        <v>142</v>
      </c>
      <c r="C44" s="92" t="s">
        <v>112</v>
      </c>
      <c r="D44" s="93">
        <v>2</v>
      </c>
      <c r="E44" s="93">
        <v>15</v>
      </c>
      <c r="F44" s="93">
        <v>15</v>
      </c>
      <c r="G44" s="93"/>
      <c r="H44" s="93"/>
      <c r="I44" s="93"/>
      <c r="J44" s="93"/>
      <c r="K44" s="93"/>
      <c r="L44" s="93"/>
      <c r="M44" s="102">
        <f>SUM(D44:L44)</f>
        <v>32</v>
      </c>
      <c r="N44" s="69" t="s">
        <v>114</v>
      </c>
      <c r="O44" s="66" t="s">
        <v>114</v>
      </c>
      <c r="P44" s="70" t="s">
        <v>114</v>
      </c>
    </row>
    <row r="46" spans="2:16" ht="15.75" x14ac:dyDescent="0.25">
      <c r="B46" s="56" t="s">
        <v>113</v>
      </c>
      <c r="C46" s="57" t="s">
        <v>110</v>
      </c>
      <c r="D46" s="58"/>
      <c r="E46" s="58"/>
      <c r="F46" s="58">
        <v>30</v>
      </c>
      <c r="G46" s="58"/>
      <c r="H46" s="58"/>
      <c r="I46" s="58"/>
      <c r="J46" s="58">
        <v>20.399999999999999</v>
      </c>
      <c r="K46" s="58"/>
      <c r="L46" s="58"/>
      <c r="M46" s="59">
        <f>SUM(D46:L46)</f>
        <v>50.4</v>
      </c>
      <c r="N46" s="60"/>
      <c r="O46" s="61" t="s">
        <v>114</v>
      </c>
      <c r="P46" s="62"/>
    </row>
    <row r="47" spans="2:16" ht="15.75" x14ac:dyDescent="0.25">
      <c r="B47" s="64" t="s">
        <v>272</v>
      </c>
      <c r="C47" s="57" t="s">
        <v>111</v>
      </c>
      <c r="D47" s="58"/>
      <c r="E47" s="58"/>
      <c r="F47" s="58">
        <v>30</v>
      </c>
      <c r="G47" s="58"/>
      <c r="H47" s="58"/>
      <c r="I47" s="58"/>
      <c r="J47" s="58">
        <v>20.399999999999999</v>
      </c>
      <c r="K47" s="58"/>
      <c r="L47" s="58"/>
      <c r="M47" s="59">
        <f>SUM(D47:L47)</f>
        <v>50.4</v>
      </c>
      <c r="N47" s="65"/>
      <c r="O47" s="66" t="s">
        <v>114</v>
      </c>
      <c r="P47" s="67"/>
    </row>
    <row r="48" spans="2:16" ht="15.75" x14ac:dyDescent="0.25">
      <c r="B48" s="68" t="s">
        <v>273</v>
      </c>
      <c r="C48" s="92" t="s">
        <v>112</v>
      </c>
      <c r="D48" s="93"/>
      <c r="E48" s="93"/>
      <c r="F48" s="93">
        <v>30</v>
      </c>
      <c r="G48" s="93"/>
      <c r="H48" s="93"/>
      <c r="I48" s="93"/>
      <c r="J48" s="93">
        <v>23.4</v>
      </c>
      <c r="K48" s="93"/>
      <c r="L48" s="93"/>
      <c r="M48" s="102">
        <f>SUM(D48:L48)</f>
        <v>53.4</v>
      </c>
      <c r="N48" s="69" t="s">
        <v>114</v>
      </c>
      <c r="O48" s="66" t="s">
        <v>114</v>
      </c>
      <c r="P48" s="70" t="s">
        <v>114</v>
      </c>
    </row>
    <row r="49" spans="2:16" ht="4.5" customHeight="1" x14ac:dyDescent="0.25"/>
    <row r="50" spans="2:16" ht="15.75" x14ac:dyDescent="0.25">
      <c r="B50" s="56" t="s">
        <v>153</v>
      </c>
      <c r="C50" s="57" t="s">
        <v>110</v>
      </c>
      <c r="D50" s="58"/>
      <c r="E50" s="58"/>
      <c r="F50" s="58">
        <v>30</v>
      </c>
      <c r="G50" s="58"/>
      <c r="H50" s="58"/>
      <c r="I50" s="58"/>
      <c r="J50" s="58">
        <v>7.8</v>
      </c>
      <c r="K50" s="58"/>
      <c r="L50" s="58"/>
      <c r="M50" s="59">
        <f>SUM(D50:L50)</f>
        <v>37.799999999999997</v>
      </c>
      <c r="N50" s="60"/>
      <c r="O50" s="61" t="s">
        <v>114</v>
      </c>
      <c r="P50" s="62"/>
    </row>
    <row r="51" spans="2:16" ht="15.75" x14ac:dyDescent="0.25">
      <c r="B51" s="64" t="s">
        <v>274</v>
      </c>
      <c r="C51" s="57" t="s">
        <v>111</v>
      </c>
      <c r="D51" s="58"/>
      <c r="E51" s="58"/>
      <c r="F51" s="58">
        <v>30</v>
      </c>
      <c r="G51" s="58"/>
      <c r="H51" s="58"/>
      <c r="I51" s="58"/>
      <c r="J51" s="58">
        <v>4.2</v>
      </c>
      <c r="K51" s="58"/>
      <c r="L51" s="58"/>
      <c r="M51" s="59">
        <f>SUM(D51:L51)</f>
        <v>34.200000000000003</v>
      </c>
      <c r="N51" s="65" t="s">
        <v>184</v>
      </c>
      <c r="O51" s="66" t="s">
        <v>114</v>
      </c>
      <c r="P51" s="67"/>
    </row>
    <row r="52" spans="2:16" ht="15.75" x14ac:dyDescent="0.25">
      <c r="B52" s="68" t="s">
        <v>273</v>
      </c>
      <c r="C52" s="92" t="s">
        <v>112</v>
      </c>
      <c r="D52" s="93"/>
      <c r="E52" s="93"/>
      <c r="F52" s="93">
        <v>30</v>
      </c>
      <c r="G52" s="93"/>
      <c r="H52" s="93"/>
      <c r="I52" s="93"/>
      <c r="J52" s="93">
        <v>7.5</v>
      </c>
      <c r="K52" s="93"/>
      <c r="L52" s="93"/>
      <c r="M52" s="102">
        <f>SUM(D52:L52)</f>
        <v>37.5</v>
      </c>
      <c r="N52" s="69" t="s">
        <v>183</v>
      </c>
      <c r="O52" s="66" t="s">
        <v>114</v>
      </c>
      <c r="P52" s="70" t="s">
        <v>114</v>
      </c>
    </row>
    <row r="53" spans="2:16" ht="6" customHeight="1" x14ac:dyDescent="0.25"/>
    <row r="54" spans="2:16" ht="15.75" x14ac:dyDescent="0.25">
      <c r="B54" s="56" t="s">
        <v>153</v>
      </c>
      <c r="C54" s="57" t="s">
        <v>110</v>
      </c>
      <c r="D54" s="58"/>
      <c r="E54" s="58"/>
      <c r="F54" s="58">
        <v>30</v>
      </c>
      <c r="G54" s="58"/>
      <c r="H54" s="58"/>
      <c r="I54" s="58"/>
      <c r="J54" s="58">
        <v>6</v>
      </c>
      <c r="K54" s="58"/>
      <c r="L54" s="58"/>
      <c r="M54" s="59">
        <f>SUM(D54:L54)</f>
        <v>36</v>
      </c>
      <c r="N54" s="60"/>
      <c r="O54" s="61" t="s">
        <v>114</v>
      </c>
      <c r="P54" s="62"/>
    </row>
    <row r="55" spans="2:16" ht="15.75" x14ac:dyDescent="0.25">
      <c r="B55" s="64" t="s">
        <v>275</v>
      </c>
      <c r="C55" s="57" t="s">
        <v>111</v>
      </c>
      <c r="D55" s="58"/>
      <c r="E55" s="58"/>
      <c r="F55" s="58">
        <v>30</v>
      </c>
      <c r="G55" s="58"/>
      <c r="H55" s="58"/>
      <c r="I55" s="58"/>
      <c r="J55" s="58">
        <v>6</v>
      </c>
      <c r="K55" s="58"/>
      <c r="L55" s="58"/>
      <c r="M55" s="59">
        <f>SUM(D55:L55)</f>
        <v>36</v>
      </c>
      <c r="N55" s="65"/>
      <c r="O55" s="66" t="s">
        <v>114</v>
      </c>
      <c r="P55" s="67"/>
    </row>
    <row r="56" spans="2:16" ht="15.75" x14ac:dyDescent="0.25">
      <c r="B56" s="68" t="s">
        <v>273</v>
      </c>
      <c r="C56" s="92" t="s">
        <v>112</v>
      </c>
      <c r="D56" s="93"/>
      <c r="E56" s="93"/>
      <c r="F56" s="93">
        <v>30</v>
      </c>
      <c r="G56" s="93"/>
      <c r="H56" s="93"/>
      <c r="I56" s="93"/>
      <c r="J56" s="93">
        <v>6.6</v>
      </c>
      <c r="K56" s="93"/>
      <c r="L56" s="93"/>
      <c r="M56" s="102">
        <f>SUM(D56:L56)</f>
        <v>36.6</v>
      </c>
      <c r="N56" s="69" t="s">
        <v>114</v>
      </c>
      <c r="O56" s="66" t="s">
        <v>114</v>
      </c>
      <c r="P56" s="70" t="s">
        <v>114</v>
      </c>
    </row>
    <row r="57" spans="2:16" ht="4.5" customHeight="1" x14ac:dyDescent="0.25"/>
    <row r="58" spans="2:16" ht="15.75" x14ac:dyDescent="0.25">
      <c r="B58" s="56" t="s">
        <v>152</v>
      </c>
      <c r="C58" s="57" t="s">
        <v>110</v>
      </c>
      <c r="D58" s="58"/>
      <c r="E58" s="58"/>
      <c r="F58" s="58">
        <v>30</v>
      </c>
      <c r="G58" s="58"/>
      <c r="H58" s="58"/>
      <c r="I58" s="58"/>
      <c r="J58" s="58"/>
      <c r="K58" s="58"/>
      <c r="L58" s="58"/>
      <c r="M58" s="59">
        <f>SUM(D58:L58)</f>
        <v>30</v>
      </c>
      <c r="N58" s="60"/>
      <c r="O58" s="61" t="s">
        <v>114</v>
      </c>
      <c r="P58" s="62"/>
    </row>
    <row r="59" spans="2:16" ht="15.75" x14ac:dyDescent="0.25">
      <c r="B59" s="64" t="s">
        <v>276</v>
      </c>
      <c r="C59" s="57" t="s">
        <v>111</v>
      </c>
      <c r="D59" s="58"/>
      <c r="E59" s="58"/>
      <c r="F59" s="58">
        <v>30</v>
      </c>
      <c r="G59" s="58"/>
      <c r="H59" s="58"/>
      <c r="I59" s="58"/>
      <c r="J59" s="58"/>
      <c r="K59" s="58"/>
      <c r="L59" s="58"/>
      <c r="M59" s="59">
        <f>SUM(D59:L59)</f>
        <v>30</v>
      </c>
      <c r="N59" s="65"/>
      <c r="O59" s="66" t="s">
        <v>114</v>
      </c>
      <c r="P59" s="67"/>
    </row>
    <row r="60" spans="2:16" ht="15.75" x14ac:dyDescent="0.25">
      <c r="B60" s="68" t="s">
        <v>273</v>
      </c>
      <c r="C60" s="92" t="s">
        <v>112</v>
      </c>
      <c r="D60" s="93"/>
      <c r="E60" s="93"/>
      <c r="F60" s="93">
        <v>30</v>
      </c>
      <c r="G60" s="93"/>
      <c r="H60" s="93"/>
      <c r="I60" s="93"/>
      <c r="J60" s="93"/>
      <c r="K60" s="93"/>
      <c r="L60" s="93"/>
      <c r="M60" s="102">
        <f>SUM(D60:L60)</f>
        <v>30</v>
      </c>
      <c r="N60" s="69" t="s">
        <v>114</v>
      </c>
      <c r="O60" s="66" t="s">
        <v>114</v>
      </c>
      <c r="P60" s="70" t="s">
        <v>114</v>
      </c>
    </row>
    <row r="61" spans="2:16" ht="4.5" customHeight="1" x14ac:dyDescent="0.25"/>
    <row r="62" spans="2:16" ht="15.75" x14ac:dyDescent="0.25">
      <c r="B62" s="56" t="s">
        <v>150</v>
      </c>
      <c r="C62" s="57" t="s">
        <v>110</v>
      </c>
      <c r="D62" s="58"/>
      <c r="E62" s="58"/>
      <c r="F62" s="58">
        <v>30</v>
      </c>
      <c r="G62" s="58"/>
      <c r="H62" s="58"/>
      <c r="I62" s="58"/>
      <c r="J62" s="58">
        <v>26.4</v>
      </c>
      <c r="K62" s="58"/>
      <c r="L62" s="58"/>
      <c r="M62" s="59">
        <f>SUM(D62:L62)</f>
        <v>56.4</v>
      </c>
      <c r="N62" s="60"/>
      <c r="O62" s="61" t="s">
        <v>114</v>
      </c>
      <c r="P62" s="62"/>
    </row>
    <row r="63" spans="2:16" ht="15.75" x14ac:dyDescent="0.25">
      <c r="B63" s="64" t="s">
        <v>277</v>
      </c>
      <c r="C63" s="57" t="s">
        <v>111</v>
      </c>
      <c r="D63" s="58"/>
      <c r="E63" s="58"/>
      <c r="F63" s="58">
        <v>30</v>
      </c>
      <c r="G63" s="58"/>
      <c r="H63" s="58"/>
      <c r="I63" s="58"/>
      <c r="J63" s="58">
        <v>26.4</v>
      </c>
      <c r="K63" s="58"/>
      <c r="L63" s="58"/>
      <c r="M63" s="59">
        <f>SUM(D63:L63)</f>
        <v>56.4</v>
      </c>
      <c r="N63" s="65"/>
      <c r="O63" s="66" t="s">
        <v>114</v>
      </c>
      <c r="P63" s="67"/>
    </row>
    <row r="64" spans="2:16" ht="15.75" x14ac:dyDescent="0.25">
      <c r="B64" s="68" t="s">
        <v>278</v>
      </c>
      <c r="C64" s="92" t="s">
        <v>112</v>
      </c>
      <c r="D64" s="93"/>
      <c r="E64" s="93"/>
      <c r="F64" s="93">
        <v>30</v>
      </c>
      <c r="G64" s="93"/>
      <c r="H64" s="93"/>
      <c r="I64" s="93"/>
      <c r="J64" s="93">
        <v>30</v>
      </c>
      <c r="K64" s="93"/>
      <c r="L64" s="93"/>
      <c r="M64" s="102">
        <f>SUM(D64:L64)</f>
        <v>60</v>
      </c>
      <c r="N64" s="69" t="s">
        <v>114</v>
      </c>
      <c r="O64" s="66" t="s">
        <v>114</v>
      </c>
      <c r="P64" s="70" t="s">
        <v>114</v>
      </c>
    </row>
    <row r="65" spans="2:16" ht="6.75" customHeight="1" x14ac:dyDescent="0.25"/>
    <row r="66" spans="2:16" ht="15.75" x14ac:dyDescent="0.25">
      <c r="B66" s="56" t="s">
        <v>113</v>
      </c>
      <c r="C66" s="57" t="s">
        <v>110</v>
      </c>
      <c r="D66" s="58"/>
      <c r="E66" s="58"/>
      <c r="F66" s="58">
        <v>30</v>
      </c>
      <c r="G66" s="58"/>
      <c r="H66" s="58"/>
      <c r="I66" s="58"/>
      <c r="J66" s="58">
        <v>6</v>
      </c>
      <c r="K66" s="58">
        <v>3</v>
      </c>
      <c r="L66" s="58"/>
      <c r="M66" s="59">
        <f>SUM(D66:L66)</f>
        <v>39</v>
      </c>
      <c r="N66" s="60"/>
      <c r="O66" s="61" t="s">
        <v>114</v>
      </c>
      <c r="P66" s="62"/>
    </row>
    <row r="67" spans="2:16" ht="15.75" x14ac:dyDescent="0.25">
      <c r="B67" s="64" t="s">
        <v>279</v>
      </c>
      <c r="C67" s="57" t="s">
        <v>111</v>
      </c>
      <c r="D67" s="58"/>
      <c r="E67" s="58"/>
      <c r="F67" s="58">
        <v>30</v>
      </c>
      <c r="G67" s="58"/>
      <c r="H67" s="58"/>
      <c r="I67" s="58"/>
      <c r="J67" s="58">
        <v>6</v>
      </c>
      <c r="K67" s="58">
        <v>3</v>
      </c>
      <c r="L67" s="58"/>
      <c r="M67" s="59">
        <f>SUM(D67:L67)</f>
        <v>39</v>
      </c>
      <c r="N67" s="65"/>
      <c r="O67" s="66" t="s">
        <v>114</v>
      </c>
      <c r="P67" s="67"/>
    </row>
    <row r="68" spans="2:16" ht="15.75" x14ac:dyDescent="0.25">
      <c r="B68" s="68" t="s">
        <v>278</v>
      </c>
      <c r="C68" s="92" t="s">
        <v>112</v>
      </c>
      <c r="D68" s="93"/>
      <c r="E68" s="93"/>
      <c r="F68" s="93">
        <v>30</v>
      </c>
      <c r="G68" s="93"/>
      <c r="H68" s="93"/>
      <c r="I68" s="93"/>
      <c r="J68" s="93">
        <v>6</v>
      </c>
      <c r="K68" s="93">
        <v>3</v>
      </c>
      <c r="L68" s="93"/>
      <c r="M68" s="102">
        <f>SUM(D68:L68)</f>
        <v>39</v>
      </c>
      <c r="N68" s="69" t="s">
        <v>114</v>
      </c>
      <c r="O68" s="66" t="s">
        <v>114</v>
      </c>
      <c r="P68" s="70" t="s">
        <v>114</v>
      </c>
    </row>
    <row r="69" spans="2:16" ht="8.25" customHeight="1" x14ac:dyDescent="0.25"/>
    <row r="70" spans="2:16" ht="15.75" x14ac:dyDescent="0.25">
      <c r="B70" s="56" t="s">
        <v>153</v>
      </c>
      <c r="C70" s="57" t="s">
        <v>110</v>
      </c>
      <c r="D70" s="58"/>
      <c r="E70" s="58"/>
      <c r="F70" s="58">
        <v>30</v>
      </c>
      <c r="G70" s="58"/>
      <c r="H70" s="58"/>
      <c r="I70" s="58"/>
      <c r="J70" s="58">
        <v>27</v>
      </c>
      <c r="K70" s="58"/>
      <c r="L70" s="58"/>
      <c r="M70" s="59">
        <f>SUM(D70:L70)</f>
        <v>57</v>
      </c>
      <c r="N70" s="60"/>
      <c r="O70" s="61" t="s">
        <v>114</v>
      </c>
      <c r="P70" s="62"/>
    </row>
    <row r="71" spans="2:16" ht="15.75" x14ac:dyDescent="0.25">
      <c r="B71" s="64" t="s">
        <v>280</v>
      </c>
      <c r="C71" s="57" t="s">
        <v>111</v>
      </c>
      <c r="D71" s="58"/>
      <c r="E71" s="58"/>
      <c r="F71" s="58">
        <v>30</v>
      </c>
      <c r="G71" s="58"/>
      <c r="H71" s="58"/>
      <c r="I71" s="58"/>
      <c r="J71" s="58">
        <v>27</v>
      </c>
      <c r="K71" s="58"/>
      <c r="L71" s="58"/>
      <c r="M71" s="59">
        <f>SUM(D71:L71)</f>
        <v>57</v>
      </c>
      <c r="N71" s="65"/>
      <c r="O71" s="66" t="s">
        <v>114</v>
      </c>
      <c r="P71" s="67"/>
    </row>
    <row r="72" spans="2:16" ht="15.75" x14ac:dyDescent="0.25">
      <c r="B72" s="68" t="s">
        <v>278</v>
      </c>
      <c r="C72" s="92" t="s">
        <v>112</v>
      </c>
      <c r="D72" s="93"/>
      <c r="E72" s="93"/>
      <c r="F72" s="93">
        <v>30</v>
      </c>
      <c r="G72" s="93"/>
      <c r="H72" s="93"/>
      <c r="I72" s="93"/>
      <c r="J72" s="93">
        <v>27.3</v>
      </c>
      <c r="K72" s="93"/>
      <c r="L72" s="93"/>
      <c r="M72" s="102">
        <f>SUM(D72:L72)</f>
        <v>57.3</v>
      </c>
      <c r="N72" s="69" t="s">
        <v>114</v>
      </c>
      <c r="O72" s="66" t="s">
        <v>114</v>
      </c>
      <c r="P72" s="70" t="s">
        <v>114</v>
      </c>
    </row>
    <row r="73" spans="2:16" ht="7.5" customHeight="1" x14ac:dyDescent="0.25"/>
    <row r="74" spans="2:16" ht="15.75" x14ac:dyDescent="0.25">
      <c r="B74" s="56" t="s">
        <v>156</v>
      </c>
      <c r="C74" s="57" t="s">
        <v>110</v>
      </c>
      <c r="D74" s="58"/>
      <c r="E74" s="58"/>
      <c r="F74" s="58">
        <v>30</v>
      </c>
      <c r="G74" s="58"/>
      <c r="H74" s="58"/>
      <c r="I74" s="58"/>
      <c r="J74" s="58"/>
      <c r="K74" s="58"/>
      <c r="L74" s="58"/>
      <c r="M74" s="59">
        <f>SUM(D74:L74)</f>
        <v>30</v>
      </c>
      <c r="N74" s="60"/>
      <c r="O74" s="61" t="s">
        <v>114</v>
      </c>
      <c r="P74" s="62"/>
    </row>
    <row r="75" spans="2:16" ht="15.75" x14ac:dyDescent="0.25">
      <c r="B75" s="64" t="s">
        <v>281</v>
      </c>
      <c r="C75" s="57" t="s">
        <v>111</v>
      </c>
      <c r="D75" s="58"/>
      <c r="E75" s="58"/>
      <c r="F75" s="58">
        <v>30</v>
      </c>
      <c r="G75" s="58"/>
      <c r="H75" s="58"/>
      <c r="I75" s="58"/>
      <c r="J75" s="58"/>
      <c r="K75" s="58"/>
      <c r="L75" s="58"/>
      <c r="M75" s="59">
        <f>SUM(D75:L75)</f>
        <v>30</v>
      </c>
      <c r="N75" s="65"/>
      <c r="O75" s="66" t="s">
        <v>114</v>
      </c>
      <c r="P75" s="67"/>
    </row>
    <row r="76" spans="2:16" ht="15.75" x14ac:dyDescent="0.25">
      <c r="B76" s="68" t="s">
        <v>278</v>
      </c>
      <c r="C76" s="92" t="s">
        <v>112</v>
      </c>
      <c r="D76" s="93"/>
      <c r="E76" s="93"/>
      <c r="F76" s="93">
        <v>30</v>
      </c>
      <c r="G76" s="93"/>
      <c r="H76" s="93"/>
      <c r="I76" s="93"/>
      <c r="J76" s="93"/>
      <c r="K76" s="93"/>
      <c r="L76" s="93"/>
      <c r="M76" s="102">
        <f>SUM(D76:L76)</f>
        <v>30</v>
      </c>
      <c r="N76" s="69" t="s">
        <v>114</v>
      </c>
      <c r="O76" s="66" t="s">
        <v>114</v>
      </c>
      <c r="P76" s="70" t="s">
        <v>114</v>
      </c>
    </row>
    <row r="77" spans="2:16" ht="6" customHeight="1" x14ac:dyDescent="0.25"/>
    <row r="78" spans="2:16" ht="15.75" x14ac:dyDescent="0.25">
      <c r="B78" s="56" t="s">
        <v>156</v>
      </c>
      <c r="C78" s="57" t="s">
        <v>110</v>
      </c>
      <c r="D78" s="58"/>
      <c r="E78" s="58"/>
      <c r="F78" s="58">
        <v>30</v>
      </c>
      <c r="G78" s="58"/>
      <c r="H78" s="58"/>
      <c r="I78" s="58"/>
      <c r="J78" s="58">
        <v>2.4</v>
      </c>
      <c r="K78" s="58"/>
      <c r="L78" s="58"/>
      <c r="M78" s="59">
        <f>SUM(D78:L78)</f>
        <v>32.4</v>
      </c>
      <c r="N78" s="60"/>
      <c r="O78" s="61" t="s">
        <v>114</v>
      </c>
      <c r="P78" s="62"/>
    </row>
    <row r="79" spans="2:16" ht="15.75" x14ac:dyDescent="0.25">
      <c r="B79" s="64" t="s">
        <v>615</v>
      </c>
      <c r="C79" s="57" t="s">
        <v>111</v>
      </c>
      <c r="D79" s="58"/>
      <c r="E79" s="58"/>
      <c r="F79" s="58">
        <v>30</v>
      </c>
      <c r="G79" s="58"/>
      <c r="H79" s="58"/>
      <c r="I79" s="58"/>
      <c r="J79" s="58">
        <v>2.4</v>
      </c>
      <c r="K79" s="58"/>
      <c r="L79" s="58"/>
      <c r="M79" s="59">
        <f>SUM(D79:L79)</f>
        <v>32.4</v>
      </c>
      <c r="N79" s="65"/>
      <c r="O79" s="66" t="s">
        <v>114</v>
      </c>
      <c r="P79" s="67"/>
    </row>
    <row r="80" spans="2:16" ht="15.75" x14ac:dyDescent="0.25">
      <c r="B80" s="68" t="s">
        <v>278</v>
      </c>
      <c r="C80" s="92" t="s">
        <v>112</v>
      </c>
      <c r="D80" s="93"/>
      <c r="E80" s="93"/>
      <c r="F80" s="93">
        <v>30</v>
      </c>
      <c r="G80" s="93"/>
      <c r="H80" s="93"/>
      <c r="I80" s="93"/>
      <c r="J80" s="93">
        <v>2.4</v>
      </c>
      <c r="K80" s="93"/>
      <c r="L80" s="93"/>
      <c r="M80" s="102">
        <f>SUM(D80:L80)</f>
        <v>32.4</v>
      </c>
      <c r="N80" s="69" t="s">
        <v>114</v>
      </c>
      <c r="O80" s="66" t="s">
        <v>114</v>
      </c>
      <c r="P80" s="70" t="s">
        <v>114</v>
      </c>
    </row>
  </sheetData>
  <sheetProtection algorithmName="SHA-512" hashValue="p43+6QWLBSg4bSp5S0geoc/tRKSL3n8xBRUVRewTDr6EBkJ5/9P8giDgYEo2H8pzr8Ir7YKZz3R/uZWpK+5WBA==" saltValue="jdDl61169rAkBzZBJZVRDw==" spinCount="100000"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20 arası bir puan girebilirsiniz ve ondalık kısmı virgül ile ayrılmalıdır !" sqref="K10:L12 D78:D80 K78:L80 D74:D76 K74:L76 D70:D72 K70:L72 D66:D68 K66:L68 D62:D64 K62:L64 D58:D60 K58:L60 D54:D56 K54:L56 D50:D52 K50:L52 D46:D48 K46:L48 D42:D44 K42:L44 D38:D40 K38:L40 D34:D36 K34:L36 D30:D32 K30:L32 D26:D28 K26:L28 D22:D24 K22:L24 D18:D20 K18:L20 D14:D16 K14:L16 D10:D12">
      <formula1>0</formula1>
      <formula2>20</formula2>
    </dataValidation>
    <dataValidation type="decimal" allowBlank="1" showInputMessage="1" showErrorMessage="1" errorTitle="UYARI" error="Bu alan için 0-15 arası bir puan girebilirsiniz ve ondalık kısmı virgül ile ayrılmalıdır !" sqref="G10:H12 E78:E80 G78:H80 E74:E76 G74:H76 E70:E72 G70:H72 E66:E68 G66:H68 E62:E64 G62:H64 E58:E60 G58:H60 E54:E56 G54:H56 E50:E52 G50:H52 E46:E48 G46:H48 E42:E44 G42:H44 E38:E40 G38:H40 E34:E36 G34:H36 E30:E32 G30:H32 E26:E28 G26:H28 E22:E24 G22:H24 E18:E20 G18:H20 E14:E16 G14:H16 E10:E12">
      <formula1>0</formula1>
      <formula2>15</formula2>
    </dataValidation>
    <dataValidation type="decimal" allowBlank="1" showInputMessage="1" showErrorMessage="1" errorTitle="UYARI" error="Bu alan için 0-30 arası bir puan girebilirsiniz ve ondalık kısmı virgül ile ayrılmalıdır !" sqref="F10:F12 I78:J80 F78:F80 I74:J76 F74:F76 I70:J72 F70:F72 I66:J68 F66:F68 I62:J64 F62:F64 I58:J60 F58:F60 I54:J56 F54:F56 I50:J52 F50:F52 I46:J48 F46:F48 I42:J44 F42:F44 I38:J40 F38:F40 I34:J36 F34:F36 I30:J32 F30:F32 I26:J28 F26:F28 I22:J24 F22:F24 I18:J20 F18:F20 I14:J16 F14:F16 I10:J12">
      <formula1>0</formula1>
      <formula2>30</formula2>
    </dataValidation>
  </dataValidations>
  <pageMargins left="0.70866141732283472" right="0.70866141732283472" top="0.74803149606299213" bottom="0.74803149606299213" header="0.31496062992125984" footer="0.31496062992125984"/>
  <pageSetup paperSize="9" scale="9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Lütfen kutudan bir unvan seçimi yapınız...">
          <x14:formula1>
            <xm:f>'H:\Users\Acer\Desktop\AKADEMİK TEŞVİK KOMİSYONU- danıştay kararı\2022-2023\[GRÜ 2022 Akademik Teşvik Ödeneği Başvuru Sonuçları-web yayın.xlsx]unvansec'!#REF!</xm:f>
          </x14:formula1>
          <xm:sqref>B14</xm:sqref>
        </x14:dataValidation>
        <x14:dataValidation type="list" allowBlank="1" showInputMessage="1" showErrorMessage="1" error="Lütfen kutudan bir unvan seçimi yapınız...">
          <x14:formula1>
            <xm:f>unvan!$B$3:$B$10</xm:f>
          </x14:formula1>
          <xm:sqref>B10 B78 B74 B70 B66 B62 B58 B54 B50 B46 B42 B38 B34 B30 B26 B22 B18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84"/>
  <sheetViews>
    <sheetView showGridLines="0" workbookViewId="0">
      <pane ySplit="8" topLeftCell="A174" activePane="bottomLeft" state="frozen"/>
      <selection pane="bottomLeft" activeCell="B178" sqref="B178"/>
    </sheetView>
  </sheetViews>
  <sheetFormatPr defaultRowHeight="15" x14ac:dyDescent="0.25"/>
  <cols>
    <col min="1" max="1" width="2" style="1" customWidth="1"/>
    <col min="2" max="2" width="19.28515625" style="1" customWidth="1"/>
    <col min="3" max="3" width="13" style="1" customWidth="1"/>
    <col min="4" max="4" width="9.140625" style="1"/>
    <col min="5" max="5" width="10.140625" style="1" bestFit="1" customWidth="1"/>
    <col min="6" max="13" width="9.140625" style="1"/>
    <col min="14" max="14" width="2.7109375" style="1" customWidth="1"/>
    <col min="15" max="15" width="2.140625" style="1" customWidth="1"/>
    <col min="16" max="16384" width="9.140625" style="1"/>
  </cols>
  <sheetData>
    <row r="1" spans="2:18" ht="8.25" customHeight="1" x14ac:dyDescent="0.25"/>
    <row r="2" spans="2:18" ht="18.75" customHeight="1" x14ac:dyDescent="0.25">
      <c r="B2" s="134" t="s">
        <v>0</v>
      </c>
      <c r="C2" s="135"/>
      <c r="D2" s="135"/>
      <c r="E2" s="135"/>
      <c r="F2" s="135"/>
      <c r="G2" s="135"/>
      <c r="H2" s="135"/>
      <c r="I2" s="136" t="s">
        <v>119</v>
      </c>
      <c r="J2" s="136"/>
      <c r="K2" s="136"/>
      <c r="L2" s="136"/>
      <c r="M2" s="136"/>
      <c r="N2" s="136"/>
      <c r="O2" s="74"/>
      <c r="P2" s="75"/>
      <c r="Q2" s="41"/>
      <c r="R2" s="41"/>
    </row>
    <row r="3" spans="2:18" ht="18.75" x14ac:dyDescent="0.25">
      <c r="B3" s="139" t="s">
        <v>88</v>
      </c>
      <c r="C3" s="140"/>
      <c r="D3" s="140"/>
      <c r="E3" s="140"/>
      <c r="F3" s="140"/>
      <c r="G3" s="140"/>
      <c r="H3" s="140"/>
      <c r="I3" s="137"/>
      <c r="J3" s="137"/>
      <c r="K3" s="137"/>
      <c r="L3" s="137"/>
      <c r="M3" s="137"/>
      <c r="N3" s="137"/>
      <c r="O3" s="76"/>
      <c r="P3" s="77"/>
      <c r="Q3" s="3"/>
      <c r="R3" s="41"/>
    </row>
    <row r="4" spans="2:18" ht="18.75" x14ac:dyDescent="0.25">
      <c r="B4" s="141" t="s">
        <v>187</v>
      </c>
      <c r="C4" s="142"/>
      <c r="D4" s="142"/>
      <c r="E4" s="142"/>
      <c r="F4" s="142"/>
      <c r="G4" s="142"/>
      <c r="H4" s="142"/>
      <c r="I4" s="138"/>
      <c r="J4" s="138"/>
      <c r="K4" s="138"/>
      <c r="L4" s="138"/>
      <c r="M4" s="138"/>
      <c r="N4" s="138"/>
      <c r="O4" s="78"/>
      <c r="P4" s="79"/>
      <c r="Q4" s="41"/>
      <c r="R4" s="41"/>
    </row>
    <row r="5" spans="2:18" x14ac:dyDescent="0.25">
      <c r="B5" s="143" t="s">
        <v>217</v>
      </c>
      <c r="C5" s="144"/>
      <c r="D5" s="144"/>
      <c r="E5" s="144"/>
      <c r="F5" s="144"/>
      <c r="G5" s="144"/>
      <c r="H5" s="145" t="s">
        <v>8</v>
      </c>
      <c r="I5" s="146"/>
      <c r="J5" s="146"/>
      <c r="K5" s="146"/>
      <c r="L5" s="146"/>
      <c r="M5" s="146"/>
      <c r="N5" s="146"/>
      <c r="O5" s="146"/>
      <c r="P5" s="147"/>
      <c r="Q5" s="41"/>
      <c r="R5" s="41"/>
    </row>
    <row r="6" spans="2:18" ht="15.75" x14ac:dyDescent="0.25">
      <c r="B6" s="129" t="s">
        <v>218</v>
      </c>
      <c r="C6" s="130"/>
      <c r="D6" s="131" t="s">
        <v>89</v>
      </c>
      <c r="E6" s="132"/>
      <c r="F6" s="132"/>
      <c r="G6" s="132"/>
      <c r="H6" s="132"/>
      <c r="I6" s="132"/>
      <c r="J6" s="132"/>
      <c r="K6" s="132"/>
      <c r="L6" s="132"/>
      <c r="M6" s="133"/>
      <c r="N6" s="42"/>
      <c r="O6" s="42"/>
      <c r="P6" s="43" t="s">
        <v>90</v>
      </c>
      <c r="Q6" s="41"/>
      <c r="R6" s="41"/>
    </row>
    <row r="7" spans="2:18" ht="16.5" x14ac:dyDescent="0.35">
      <c r="B7" s="80" t="s">
        <v>91</v>
      </c>
      <c r="C7" s="81" t="s">
        <v>92</v>
      </c>
      <c r="D7" s="82" t="s">
        <v>93</v>
      </c>
      <c r="E7" s="83" t="s">
        <v>94</v>
      </c>
      <c r="F7" s="84" t="s">
        <v>95</v>
      </c>
      <c r="G7" s="85" t="s">
        <v>96</v>
      </c>
      <c r="H7" s="84" t="s">
        <v>97</v>
      </c>
      <c r="I7" s="83" t="s">
        <v>98</v>
      </c>
      <c r="J7" s="84" t="s">
        <v>99</v>
      </c>
      <c r="K7" s="85" t="s">
        <v>100</v>
      </c>
      <c r="L7" s="84" t="s">
        <v>101</v>
      </c>
      <c r="M7" s="44" t="s">
        <v>102</v>
      </c>
      <c r="N7" s="42"/>
      <c r="O7" s="42"/>
      <c r="P7" s="45"/>
      <c r="Q7" s="46"/>
      <c r="R7" s="46"/>
    </row>
    <row r="8" spans="2:18" ht="15.75" customHeight="1" x14ac:dyDescent="0.25">
      <c r="B8" s="86" t="s">
        <v>103</v>
      </c>
      <c r="C8" s="87" t="s">
        <v>104</v>
      </c>
      <c r="D8" s="88" t="s">
        <v>105</v>
      </c>
      <c r="E8" s="89" t="s">
        <v>106</v>
      </c>
      <c r="F8" s="90" t="s">
        <v>107</v>
      </c>
      <c r="G8" s="91" t="s">
        <v>106</v>
      </c>
      <c r="H8" s="90" t="s">
        <v>106</v>
      </c>
      <c r="I8" s="89" t="s">
        <v>107</v>
      </c>
      <c r="J8" s="90" t="s">
        <v>107</v>
      </c>
      <c r="K8" s="91" t="s">
        <v>105</v>
      </c>
      <c r="L8" s="90" t="s">
        <v>105</v>
      </c>
      <c r="M8" s="47" t="s">
        <v>108</v>
      </c>
      <c r="N8" s="42"/>
      <c r="O8" s="42"/>
      <c r="P8" s="48" t="s">
        <v>109</v>
      </c>
      <c r="Q8" s="49"/>
      <c r="R8" s="49"/>
    </row>
    <row r="9" spans="2:18" ht="5.25" customHeight="1" x14ac:dyDescent="0.25">
      <c r="B9" s="50"/>
      <c r="C9" s="50"/>
      <c r="D9" s="51"/>
      <c r="E9" s="52"/>
      <c r="F9" s="52"/>
      <c r="G9" s="53"/>
      <c r="H9" s="52"/>
      <c r="I9" s="52"/>
      <c r="J9" s="52"/>
      <c r="K9" s="53"/>
      <c r="L9" s="52"/>
      <c r="M9" s="53"/>
      <c r="N9" s="54"/>
      <c r="O9" s="54"/>
      <c r="P9" s="55"/>
      <c r="Q9" s="55"/>
      <c r="R9" s="55"/>
    </row>
    <row r="10" spans="2:18" ht="15.75" x14ac:dyDescent="0.25">
      <c r="B10" s="56" t="s">
        <v>155</v>
      </c>
      <c r="C10" s="57" t="s">
        <v>110</v>
      </c>
      <c r="D10" s="58"/>
      <c r="E10" s="58"/>
      <c r="F10" s="58">
        <v>30</v>
      </c>
      <c r="G10" s="58"/>
      <c r="H10" s="58"/>
      <c r="I10" s="58"/>
      <c r="J10" s="58">
        <v>23.55</v>
      </c>
      <c r="K10" s="58"/>
      <c r="L10" s="58"/>
      <c r="M10" s="59">
        <f>SUM(D10:L10)</f>
        <v>53.55</v>
      </c>
      <c r="N10" s="60"/>
      <c r="O10" s="61" t="s">
        <v>114</v>
      </c>
      <c r="P10" s="62"/>
      <c r="Q10" s="63"/>
      <c r="R10" s="63"/>
    </row>
    <row r="11" spans="2:18" ht="16.5" customHeight="1" x14ac:dyDescent="0.25">
      <c r="B11" s="120" t="s">
        <v>337</v>
      </c>
      <c r="C11" s="57" t="s">
        <v>111</v>
      </c>
      <c r="D11" s="58"/>
      <c r="E11" s="58"/>
      <c r="F11" s="58">
        <v>30</v>
      </c>
      <c r="G11" s="58"/>
      <c r="H11" s="58"/>
      <c r="I11" s="58"/>
      <c r="J11" s="58">
        <v>23.55</v>
      </c>
      <c r="K11" s="58"/>
      <c r="L11" s="58"/>
      <c r="M11" s="59">
        <f t="shared" ref="M11:M12" si="0">SUM(D11:L11)</f>
        <v>53.55</v>
      </c>
      <c r="N11" s="65"/>
      <c r="O11" s="66" t="s">
        <v>184</v>
      </c>
      <c r="P11" s="67"/>
      <c r="Q11" s="63"/>
      <c r="R11" s="63"/>
    </row>
    <row r="12" spans="2:18" ht="15.75" x14ac:dyDescent="0.25">
      <c r="B12" s="68" t="s">
        <v>338</v>
      </c>
      <c r="C12" s="92" t="s">
        <v>112</v>
      </c>
      <c r="D12" s="93"/>
      <c r="E12" s="93"/>
      <c r="F12" s="93">
        <v>30</v>
      </c>
      <c r="G12" s="93"/>
      <c r="H12" s="93"/>
      <c r="I12" s="93"/>
      <c r="J12" s="93">
        <v>22.35</v>
      </c>
      <c r="K12" s="93"/>
      <c r="L12" s="93"/>
      <c r="M12" s="94">
        <f t="shared" si="0"/>
        <v>52.35</v>
      </c>
      <c r="N12" s="69" t="s">
        <v>183</v>
      </c>
      <c r="O12" s="66" t="s">
        <v>114</v>
      </c>
      <c r="P12" s="70" t="s">
        <v>114</v>
      </c>
      <c r="Q12" s="63"/>
      <c r="R12" s="63"/>
    </row>
    <row r="13" spans="2:18" ht="5.25" customHeight="1" x14ac:dyDescent="0.25">
      <c r="B13" s="71"/>
      <c r="C13" s="72"/>
      <c r="D13" s="72"/>
      <c r="E13" s="72"/>
      <c r="F13" s="72"/>
      <c r="G13" s="72"/>
      <c r="H13" s="72"/>
      <c r="I13" s="72"/>
      <c r="J13" s="72"/>
      <c r="K13" s="72"/>
      <c r="L13" s="72"/>
      <c r="M13" s="72"/>
      <c r="N13" s="73"/>
      <c r="O13" s="73"/>
      <c r="P13" s="41"/>
      <c r="Q13" s="41"/>
      <c r="R13" s="41"/>
    </row>
    <row r="14" spans="2:18" ht="15.75" x14ac:dyDescent="0.25">
      <c r="B14" s="56" t="s">
        <v>155</v>
      </c>
      <c r="C14" s="57" t="s">
        <v>110</v>
      </c>
      <c r="D14" s="58"/>
      <c r="E14" s="58"/>
      <c r="F14" s="58">
        <v>30</v>
      </c>
      <c r="G14" s="58"/>
      <c r="H14" s="58"/>
      <c r="I14" s="58"/>
      <c r="J14" s="58">
        <v>18</v>
      </c>
      <c r="K14" s="58"/>
      <c r="L14" s="58"/>
      <c r="M14" s="59">
        <f>SUM(D14:L14)</f>
        <v>48</v>
      </c>
      <c r="N14" s="60"/>
      <c r="O14" s="61" t="s">
        <v>114</v>
      </c>
      <c r="P14" s="62"/>
      <c r="Q14" s="63"/>
      <c r="R14" s="63"/>
    </row>
    <row r="15" spans="2:18" ht="15.75" x14ac:dyDescent="0.25">
      <c r="B15" s="64" t="s">
        <v>162</v>
      </c>
      <c r="C15" s="57" t="s">
        <v>111</v>
      </c>
      <c r="D15" s="58"/>
      <c r="E15" s="58"/>
      <c r="F15" s="58">
        <v>30</v>
      </c>
      <c r="G15" s="58"/>
      <c r="H15" s="58"/>
      <c r="I15" s="58"/>
      <c r="J15" s="58">
        <v>18</v>
      </c>
      <c r="K15" s="58"/>
      <c r="L15" s="58"/>
      <c r="M15" s="59">
        <f t="shared" ref="M15:M16" si="1">SUM(D15:L15)</f>
        <v>48</v>
      </c>
      <c r="N15" s="65"/>
      <c r="O15" s="66"/>
      <c r="P15" s="67"/>
      <c r="Q15" s="63"/>
      <c r="R15" s="63"/>
    </row>
    <row r="16" spans="2:18" ht="15.75" x14ac:dyDescent="0.25">
      <c r="B16" s="68" t="s">
        <v>166</v>
      </c>
      <c r="C16" s="92" t="s">
        <v>112</v>
      </c>
      <c r="D16" s="93"/>
      <c r="E16" s="93"/>
      <c r="F16" s="93">
        <v>30</v>
      </c>
      <c r="G16" s="93"/>
      <c r="H16" s="93"/>
      <c r="I16" s="93"/>
      <c r="J16" s="93">
        <v>18</v>
      </c>
      <c r="K16" s="93"/>
      <c r="L16" s="93"/>
      <c r="M16" s="94">
        <f t="shared" si="1"/>
        <v>48</v>
      </c>
      <c r="N16" s="69"/>
      <c r="O16" s="66" t="s">
        <v>114</v>
      </c>
      <c r="P16" s="70" t="s">
        <v>114</v>
      </c>
      <c r="Q16" s="63"/>
      <c r="R16" s="63"/>
    </row>
    <row r="17" spans="2:18" ht="6.75" customHeight="1" x14ac:dyDescent="0.25">
      <c r="B17" s="71"/>
      <c r="C17" s="72"/>
      <c r="D17" s="72"/>
      <c r="E17" s="72"/>
      <c r="F17" s="72"/>
      <c r="G17" s="72"/>
      <c r="H17" s="72"/>
      <c r="I17" s="72"/>
      <c r="J17" s="72"/>
      <c r="K17" s="72"/>
      <c r="L17" s="72"/>
      <c r="M17" s="72"/>
      <c r="N17" s="73"/>
      <c r="O17" s="73"/>
      <c r="P17" s="41"/>
      <c r="Q17" s="41"/>
      <c r="R17" s="41"/>
    </row>
    <row r="18" spans="2:18" ht="15.75" x14ac:dyDescent="0.25">
      <c r="B18" s="56" t="s">
        <v>155</v>
      </c>
      <c r="C18" s="57" t="s">
        <v>110</v>
      </c>
      <c r="D18" s="58"/>
      <c r="E18" s="58"/>
      <c r="F18" s="58">
        <v>16.707000000000001</v>
      </c>
      <c r="G18" s="58"/>
      <c r="H18" s="58"/>
      <c r="I18" s="58"/>
      <c r="J18" s="58">
        <v>30</v>
      </c>
      <c r="K18" s="58"/>
      <c r="L18" s="58"/>
      <c r="M18" s="59">
        <f>SUM(D18:L18)</f>
        <v>46.707000000000001</v>
      </c>
      <c r="N18" s="60"/>
      <c r="O18" s="61" t="s">
        <v>114</v>
      </c>
      <c r="P18" s="62"/>
    </row>
    <row r="19" spans="2:18" ht="15.75" x14ac:dyDescent="0.25">
      <c r="B19" s="64" t="s">
        <v>339</v>
      </c>
      <c r="C19" s="57" t="s">
        <v>111</v>
      </c>
      <c r="D19" s="58"/>
      <c r="E19" s="58"/>
      <c r="F19" s="58">
        <v>16.707000000000001</v>
      </c>
      <c r="G19" s="58"/>
      <c r="H19" s="58"/>
      <c r="I19" s="58"/>
      <c r="J19" s="58">
        <v>30</v>
      </c>
      <c r="K19" s="58"/>
      <c r="L19" s="58"/>
      <c r="M19" s="59">
        <f t="shared" ref="M19:M20" si="2">SUM(D19:L19)</f>
        <v>46.707000000000001</v>
      </c>
      <c r="N19" s="65"/>
      <c r="O19" s="66"/>
      <c r="P19" s="67"/>
    </row>
    <row r="20" spans="2:18" ht="15.75" x14ac:dyDescent="0.25">
      <c r="B20" s="68" t="s">
        <v>166</v>
      </c>
      <c r="C20" s="92" t="s">
        <v>112</v>
      </c>
      <c r="D20" s="93"/>
      <c r="E20" s="93"/>
      <c r="F20" s="93">
        <v>16.707000000000001</v>
      </c>
      <c r="G20" s="93"/>
      <c r="H20" s="93"/>
      <c r="I20" s="93"/>
      <c r="J20" s="93">
        <v>30</v>
      </c>
      <c r="K20" s="93"/>
      <c r="L20" s="93"/>
      <c r="M20" s="94">
        <f t="shared" si="2"/>
        <v>46.707000000000001</v>
      </c>
      <c r="N20" s="69"/>
      <c r="O20" s="66" t="s">
        <v>114</v>
      </c>
      <c r="P20" s="70" t="s">
        <v>114</v>
      </c>
    </row>
    <row r="21" spans="2:18" ht="6" customHeight="1" x14ac:dyDescent="0.25"/>
    <row r="22" spans="2:18" ht="15.75" x14ac:dyDescent="0.25">
      <c r="B22" s="56" t="s">
        <v>157</v>
      </c>
      <c r="C22" s="57" t="s">
        <v>110</v>
      </c>
      <c r="D22" s="58"/>
      <c r="E22" s="58"/>
      <c r="F22" s="58">
        <v>24.3</v>
      </c>
      <c r="G22" s="58"/>
      <c r="H22" s="58"/>
      <c r="I22" s="58"/>
      <c r="J22" s="58">
        <v>4.8</v>
      </c>
      <c r="K22" s="58">
        <v>3</v>
      </c>
      <c r="L22" s="58"/>
      <c r="M22" s="59">
        <f>SUM(D22:L22)</f>
        <v>32.1</v>
      </c>
      <c r="P22" s="62"/>
    </row>
    <row r="23" spans="2:18" ht="15.75" x14ac:dyDescent="0.25">
      <c r="B23" s="64" t="s">
        <v>340</v>
      </c>
      <c r="C23" s="57" t="s">
        <v>111</v>
      </c>
      <c r="D23" s="58"/>
      <c r="E23" s="58"/>
      <c r="F23" s="58">
        <v>24.3</v>
      </c>
      <c r="G23" s="58"/>
      <c r="H23" s="58"/>
      <c r="I23" s="58"/>
      <c r="J23" s="58">
        <v>4.8</v>
      </c>
      <c r="K23" s="58">
        <v>3</v>
      </c>
      <c r="L23" s="58"/>
      <c r="M23" s="59">
        <f t="shared" ref="M23:M24" si="3">SUM(D23:L23)</f>
        <v>32.1</v>
      </c>
      <c r="P23" s="67"/>
    </row>
    <row r="24" spans="2:18" ht="15.75" x14ac:dyDescent="0.25">
      <c r="B24" s="68" t="s">
        <v>166</v>
      </c>
      <c r="C24" s="92" t="s">
        <v>112</v>
      </c>
      <c r="D24" s="93"/>
      <c r="E24" s="93"/>
      <c r="F24" s="93">
        <v>24.3</v>
      </c>
      <c r="G24" s="93"/>
      <c r="H24" s="93"/>
      <c r="I24" s="93"/>
      <c r="J24" s="93">
        <v>4.8</v>
      </c>
      <c r="K24" s="93">
        <v>0.6</v>
      </c>
      <c r="L24" s="93"/>
      <c r="M24" s="94">
        <f t="shared" si="3"/>
        <v>29.700000000000003</v>
      </c>
      <c r="N24" s="69" t="s">
        <v>183</v>
      </c>
      <c r="O24" s="1" t="s">
        <v>184</v>
      </c>
      <c r="P24" s="70" t="s">
        <v>114</v>
      </c>
    </row>
    <row r="25" spans="2:18" ht="5.25" customHeight="1" x14ac:dyDescent="0.25">
      <c r="P25" s="41"/>
    </row>
    <row r="26" spans="2:18" ht="15.75" x14ac:dyDescent="0.25">
      <c r="B26" s="56" t="s">
        <v>150</v>
      </c>
      <c r="C26" s="57" t="s">
        <v>110</v>
      </c>
      <c r="D26" s="58"/>
      <c r="E26" s="58"/>
      <c r="F26" s="58">
        <v>7.2</v>
      </c>
      <c r="G26" s="58"/>
      <c r="H26" s="58"/>
      <c r="I26" s="58"/>
      <c r="J26" s="58">
        <v>30</v>
      </c>
      <c r="K26" s="58"/>
      <c r="L26" s="58"/>
      <c r="M26" s="59">
        <f>SUM(D26:L26)</f>
        <v>37.200000000000003</v>
      </c>
      <c r="P26" s="62"/>
    </row>
    <row r="27" spans="2:18" ht="15.75" x14ac:dyDescent="0.25">
      <c r="B27" s="64" t="s">
        <v>342</v>
      </c>
      <c r="C27" s="57" t="s">
        <v>111</v>
      </c>
      <c r="D27" s="58"/>
      <c r="E27" s="58"/>
      <c r="F27" s="58">
        <v>7.2</v>
      </c>
      <c r="G27" s="58"/>
      <c r="H27" s="58"/>
      <c r="I27" s="58"/>
      <c r="J27" s="58">
        <v>30</v>
      </c>
      <c r="K27" s="58"/>
      <c r="L27" s="58"/>
      <c r="M27" s="59">
        <f t="shared" ref="M27:M28" si="4">SUM(D27:L27)</f>
        <v>37.200000000000003</v>
      </c>
      <c r="P27" s="67"/>
    </row>
    <row r="28" spans="2:18" ht="15.75" x14ac:dyDescent="0.25">
      <c r="B28" s="68" t="s">
        <v>341</v>
      </c>
      <c r="C28" s="92" t="s">
        <v>112</v>
      </c>
      <c r="D28" s="93"/>
      <c r="E28" s="93"/>
      <c r="F28" s="93">
        <v>7.2</v>
      </c>
      <c r="G28" s="93"/>
      <c r="H28" s="93"/>
      <c r="I28" s="93"/>
      <c r="J28" s="93">
        <v>30</v>
      </c>
      <c r="K28" s="93"/>
      <c r="L28" s="93"/>
      <c r="M28" s="94">
        <f t="shared" si="4"/>
        <v>37.200000000000003</v>
      </c>
      <c r="P28" s="70" t="s">
        <v>114</v>
      </c>
    </row>
    <row r="29" spans="2:18" ht="6.75" customHeight="1" x14ac:dyDescent="0.25">
      <c r="P29" s="41"/>
    </row>
    <row r="30" spans="2:18" ht="15.75" x14ac:dyDescent="0.25">
      <c r="B30" s="56" t="s">
        <v>155</v>
      </c>
      <c r="C30" s="57" t="s">
        <v>110</v>
      </c>
      <c r="D30" s="58"/>
      <c r="E30" s="58"/>
      <c r="F30" s="58">
        <v>3.6</v>
      </c>
      <c r="G30" s="58"/>
      <c r="H30" s="58"/>
      <c r="I30" s="58"/>
      <c r="J30" s="58">
        <v>30</v>
      </c>
      <c r="K30" s="58"/>
      <c r="L30" s="58"/>
      <c r="M30" s="59">
        <f>SUM(D30:L30)</f>
        <v>33.6</v>
      </c>
      <c r="P30" s="62"/>
    </row>
    <row r="31" spans="2:18" ht="15.75" x14ac:dyDescent="0.25">
      <c r="B31" s="64" t="s">
        <v>343</v>
      </c>
      <c r="C31" s="57" t="s">
        <v>111</v>
      </c>
      <c r="D31" s="58"/>
      <c r="E31" s="58"/>
      <c r="F31" s="58">
        <v>3.6</v>
      </c>
      <c r="G31" s="58"/>
      <c r="H31" s="58"/>
      <c r="I31" s="58"/>
      <c r="J31" s="58">
        <v>30</v>
      </c>
      <c r="K31" s="58"/>
      <c r="L31" s="58"/>
      <c r="M31" s="59">
        <f t="shared" ref="M31:M32" si="5">SUM(D31:L31)</f>
        <v>33.6</v>
      </c>
      <c r="P31" s="67"/>
    </row>
    <row r="32" spans="2:18" ht="15.75" x14ac:dyDescent="0.25">
      <c r="B32" s="68" t="s">
        <v>341</v>
      </c>
      <c r="C32" s="92" t="s">
        <v>112</v>
      </c>
      <c r="D32" s="93"/>
      <c r="E32" s="93"/>
      <c r="F32" s="93">
        <v>3.6</v>
      </c>
      <c r="G32" s="93"/>
      <c r="H32" s="93"/>
      <c r="I32" s="93"/>
      <c r="J32" s="93">
        <v>30</v>
      </c>
      <c r="K32" s="93"/>
      <c r="L32" s="93"/>
      <c r="M32" s="94">
        <f t="shared" si="5"/>
        <v>33.6</v>
      </c>
      <c r="P32" s="70" t="s">
        <v>114</v>
      </c>
    </row>
    <row r="33" spans="2:16" ht="7.5" customHeight="1" x14ac:dyDescent="0.25"/>
    <row r="34" spans="2:16" ht="15.75" x14ac:dyDescent="0.25">
      <c r="B34" s="56" t="s">
        <v>155</v>
      </c>
      <c r="C34" s="57" t="s">
        <v>110</v>
      </c>
      <c r="D34" s="58"/>
      <c r="E34" s="58"/>
      <c r="F34" s="58">
        <v>12.78</v>
      </c>
      <c r="G34" s="58"/>
      <c r="H34" s="58"/>
      <c r="I34" s="58"/>
      <c r="J34" s="58">
        <v>30</v>
      </c>
      <c r="K34" s="58"/>
      <c r="L34" s="58"/>
      <c r="M34" s="59">
        <f>SUM(D34:L34)</f>
        <v>42.78</v>
      </c>
      <c r="P34" s="62"/>
    </row>
    <row r="35" spans="2:16" ht="15.75" x14ac:dyDescent="0.25">
      <c r="B35" s="64" t="s">
        <v>345</v>
      </c>
      <c r="C35" s="57" t="s">
        <v>111</v>
      </c>
      <c r="D35" s="58"/>
      <c r="E35" s="58"/>
      <c r="F35" s="58">
        <v>12.78</v>
      </c>
      <c r="G35" s="58"/>
      <c r="H35" s="58"/>
      <c r="I35" s="58"/>
      <c r="J35" s="58">
        <v>30</v>
      </c>
      <c r="K35" s="58"/>
      <c r="L35" s="58"/>
      <c r="M35" s="59">
        <f t="shared" ref="M35:M36" si="6">SUM(D35:L35)</f>
        <v>42.78</v>
      </c>
      <c r="P35" s="67"/>
    </row>
    <row r="36" spans="2:16" ht="15.75" x14ac:dyDescent="0.25">
      <c r="B36" s="68" t="s">
        <v>344</v>
      </c>
      <c r="C36" s="92" t="s">
        <v>112</v>
      </c>
      <c r="D36" s="93"/>
      <c r="E36" s="93"/>
      <c r="F36" s="93">
        <v>12.78</v>
      </c>
      <c r="G36" s="93"/>
      <c r="H36" s="93"/>
      <c r="I36" s="93"/>
      <c r="J36" s="93">
        <v>30</v>
      </c>
      <c r="K36" s="93"/>
      <c r="L36" s="93"/>
      <c r="M36" s="94">
        <f t="shared" si="6"/>
        <v>42.78</v>
      </c>
      <c r="P36" s="70" t="s">
        <v>114</v>
      </c>
    </row>
    <row r="37" spans="2:16" ht="6.75" customHeight="1" x14ac:dyDescent="0.25">
      <c r="P37" s="41"/>
    </row>
    <row r="38" spans="2:16" ht="15.75" x14ac:dyDescent="0.25">
      <c r="B38" s="56" t="s">
        <v>153</v>
      </c>
      <c r="C38" s="57" t="s">
        <v>110</v>
      </c>
      <c r="D38" s="58"/>
      <c r="E38" s="58"/>
      <c r="F38" s="58">
        <v>12</v>
      </c>
      <c r="G38" s="58"/>
      <c r="H38" s="58"/>
      <c r="I38" s="58"/>
      <c r="J38" s="58">
        <v>24.9</v>
      </c>
      <c r="K38" s="58"/>
      <c r="L38" s="58"/>
      <c r="M38" s="59">
        <f>SUM(D38:L38)</f>
        <v>36.9</v>
      </c>
      <c r="P38" s="62"/>
    </row>
    <row r="39" spans="2:16" ht="15.75" x14ac:dyDescent="0.25">
      <c r="B39" s="64" t="s">
        <v>346</v>
      </c>
      <c r="C39" s="57" t="s">
        <v>111</v>
      </c>
      <c r="D39" s="58"/>
      <c r="E39" s="58"/>
      <c r="F39" s="58">
        <v>12</v>
      </c>
      <c r="G39" s="58"/>
      <c r="H39" s="58"/>
      <c r="I39" s="58"/>
      <c r="J39" s="58">
        <v>23.7</v>
      </c>
      <c r="K39" s="58"/>
      <c r="L39" s="58"/>
      <c r="M39" s="59">
        <f t="shared" ref="M39:M40" si="7">SUM(D39:L39)</f>
        <v>35.700000000000003</v>
      </c>
      <c r="O39" s="1" t="s">
        <v>184</v>
      </c>
      <c r="P39" s="67"/>
    </row>
    <row r="40" spans="2:16" ht="15.75" x14ac:dyDescent="0.25">
      <c r="B40" s="68" t="s">
        <v>344</v>
      </c>
      <c r="C40" s="92" t="s">
        <v>112</v>
      </c>
      <c r="D40" s="93"/>
      <c r="E40" s="93"/>
      <c r="F40" s="93">
        <v>12</v>
      </c>
      <c r="G40" s="93"/>
      <c r="H40" s="93"/>
      <c r="I40" s="93"/>
      <c r="J40" s="93">
        <v>23.7</v>
      </c>
      <c r="K40" s="93"/>
      <c r="L40" s="93"/>
      <c r="M40" s="94">
        <f t="shared" si="7"/>
        <v>35.700000000000003</v>
      </c>
      <c r="N40" s="69" t="s">
        <v>183</v>
      </c>
      <c r="P40" s="70" t="s">
        <v>114</v>
      </c>
    </row>
    <row r="41" spans="2:16" x14ac:dyDescent="0.25">
      <c r="P41" s="41"/>
    </row>
    <row r="42" spans="2:16" ht="15.75" x14ac:dyDescent="0.25">
      <c r="B42" s="56" t="s">
        <v>150</v>
      </c>
      <c r="C42" s="57" t="s">
        <v>110</v>
      </c>
      <c r="D42" s="58"/>
      <c r="E42" s="58"/>
      <c r="F42" s="58">
        <v>4.5</v>
      </c>
      <c r="G42" s="58"/>
      <c r="H42" s="58"/>
      <c r="I42" s="58"/>
      <c r="J42" s="58">
        <v>11.1</v>
      </c>
      <c r="K42" s="58">
        <v>18</v>
      </c>
      <c r="L42" s="58"/>
      <c r="M42" s="59">
        <f>SUM(D42:L42)</f>
        <v>33.6</v>
      </c>
      <c r="N42" s="60"/>
      <c r="O42" s="61" t="s">
        <v>114</v>
      </c>
      <c r="P42" s="62"/>
    </row>
    <row r="43" spans="2:16" ht="15.75" x14ac:dyDescent="0.25">
      <c r="B43" s="64" t="s">
        <v>348</v>
      </c>
      <c r="C43" s="57" t="s">
        <v>111</v>
      </c>
      <c r="D43" s="58"/>
      <c r="E43" s="58"/>
      <c r="F43" s="58">
        <v>4.5</v>
      </c>
      <c r="G43" s="58"/>
      <c r="H43" s="58"/>
      <c r="I43" s="58"/>
      <c r="J43" s="58">
        <v>11.1</v>
      </c>
      <c r="K43" s="58">
        <v>18</v>
      </c>
      <c r="L43" s="58"/>
      <c r="M43" s="59">
        <f t="shared" ref="M43:M44" si="8">SUM(D43:L43)</f>
        <v>33.6</v>
      </c>
      <c r="N43" s="65"/>
      <c r="O43" s="66"/>
      <c r="P43" s="67"/>
    </row>
    <row r="44" spans="2:16" ht="15.75" x14ac:dyDescent="0.25">
      <c r="B44" s="68" t="s">
        <v>347</v>
      </c>
      <c r="C44" s="92" t="s">
        <v>112</v>
      </c>
      <c r="D44" s="93"/>
      <c r="E44" s="93"/>
      <c r="F44" s="93">
        <v>4.5</v>
      </c>
      <c r="G44" s="93"/>
      <c r="H44" s="93"/>
      <c r="I44" s="93"/>
      <c r="J44" s="93">
        <v>11.1</v>
      </c>
      <c r="K44" s="93">
        <v>18</v>
      </c>
      <c r="L44" s="93"/>
      <c r="M44" s="94">
        <f t="shared" si="8"/>
        <v>33.6</v>
      </c>
      <c r="N44" s="69"/>
      <c r="O44" s="66" t="s">
        <v>114</v>
      </c>
      <c r="P44" s="70" t="s">
        <v>114</v>
      </c>
    </row>
    <row r="46" spans="2:16" ht="15.75" x14ac:dyDescent="0.25">
      <c r="B46" s="56" t="s">
        <v>150</v>
      </c>
      <c r="C46" s="57" t="s">
        <v>110</v>
      </c>
      <c r="D46" s="58"/>
      <c r="E46" s="58"/>
      <c r="F46" s="58">
        <v>30</v>
      </c>
      <c r="G46" s="58"/>
      <c r="H46" s="58"/>
      <c r="I46" s="58"/>
      <c r="J46" s="58">
        <v>22.8</v>
      </c>
      <c r="K46" s="58">
        <v>12</v>
      </c>
      <c r="L46" s="58"/>
      <c r="M46" s="59">
        <f>SUM(D46:L46)</f>
        <v>64.8</v>
      </c>
      <c r="N46" s="60"/>
      <c r="O46" s="61" t="s">
        <v>114</v>
      </c>
      <c r="P46" s="62"/>
    </row>
    <row r="47" spans="2:16" ht="15.75" x14ac:dyDescent="0.25">
      <c r="B47" s="64" t="s">
        <v>349</v>
      </c>
      <c r="C47" s="57" t="s">
        <v>111</v>
      </c>
      <c r="D47" s="58"/>
      <c r="E47" s="58"/>
      <c r="F47" s="58">
        <v>30</v>
      </c>
      <c r="G47" s="58"/>
      <c r="H47" s="58"/>
      <c r="I47" s="58"/>
      <c r="J47" s="58">
        <v>22.8</v>
      </c>
      <c r="K47" s="58">
        <v>12</v>
      </c>
      <c r="L47" s="58"/>
      <c r="M47" s="59">
        <f t="shared" ref="M47:M48" si="9">SUM(D47:L47)</f>
        <v>64.8</v>
      </c>
      <c r="N47" s="65"/>
      <c r="O47" s="66"/>
      <c r="P47" s="67"/>
    </row>
    <row r="48" spans="2:16" ht="15.75" x14ac:dyDescent="0.25">
      <c r="B48" s="68" t="s">
        <v>347</v>
      </c>
      <c r="C48" s="92" t="s">
        <v>112</v>
      </c>
      <c r="D48" s="93"/>
      <c r="E48" s="93"/>
      <c r="F48" s="93">
        <v>30</v>
      </c>
      <c r="G48" s="93"/>
      <c r="H48" s="93"/>
      <c r="I48" s="93"/>
      <c r="J48" s="93">
        <v>20.7</v>
      </c>
      <c r="K48" s="93">
        <v>12</v>
      </c>
      <c r="L48" s="93"/>
      <c r="M48" s="94">
        <f t="shared" si="9"/>
        <v>62.7</v>
      </c>
      <c r="N48" s="69" t="s">
        <v>183</v>
      </c>
      <c r="O48" s="66" t="s">
        <v>184</v>
      </c>
      <c r="P48" s="70" t="s">
        <v>114</v>
      </c>
    </row>
    <row r="50" spans="2:16" ht="15.75" x14ac:dyDescent="0.25">
      <c r="B50" s="56" t="s">
        <v>150</v>
      </c>
      <c r="C50" s="57" t="s">
        <v>110</v>
      </c>
      <c r="D50" s="58">
        <v>8</v>
      </c>
      <c r="E50" s="58"/>
      <c r="F50" s="58">
        <v>3</v>
      </c>
      <c r="G50" s="58"/>
      <c r="H50" s="58"/>
      <c r="I50" s="58"/>
      <c r="J50" s="58">
        <v>30</v>
      </c>
      <c r="K50" s="58">
        <v>19.2</v>
      </c>
      <c r="L50" s="58"/>
      <c r="M50" s="59">
        <f>SUM(D50:L50)</f>
        <v>60.2</v>
      </c>
      <c r="N50" s="60"/>
      <c r="O50" s="61" t="s">
        <v>114</v>
      </c>
      <c r="P50" s="62"/>
    </row>
    <row r="51" spans="2:16" ht="15.75" x14ac:dyDescent="0.25">
      <c r="B51" s="64" t="s">
        <v>350</v>
      </c>
      <c r="C51" s="57" t="s">
        <v>111</v>
      </c>
      <c r="D51" s="58">
        <v>8</v>
      </c>
      <c r="E51" s="58"/>
      <c r="F51" s="58">
        <v>3</v>
      </c>
      <c r="G51" s="58"/>
      <c r="H51" s="58"/>
      <c r="I51" s="58"/>
      <c r="J51" s="58">
        <v>30</v>
      </c>
      <c r="K51" s="58">
        <v>19.2</v>
      </c>
      <c r="L51" s="58"/>
      <c r="M51" s="59">
        <f t="shared" ref="M51:M52" si="10">SUM(D51:L51)</f>
        <v>60.2</v>
      </c>
      <c r="N51" s="65"/>
      <c r="O51" s="66"/>
      <c r="P51" s="67"/>
    </row>
    <row r="52" spans="2:16" ht="15.75" x14ac:dyDescent="0.25">
      <c r="B52" s="68" t="s">
        <v>347</v>
      </c>
      <c r="C52" s="92" t="s">
        <v>112</v>
      </c>
      <c r="D52" s="93">
        <v>8</v>
      </c>
      <c r="E52" s="93"/>
      <c r="F52" s="93">
        <v>3</v>
      </c>
      <c r="G52" s="93"/>
      <c r="H52" s="93"/>
      <c r="I52" s="93"/>
      <c r="J52" s="93">
        <v>30</v>
      </c>
      <c r="K52" s="93">
        <v>19.2</v>
      </c>
      <c r="L52" s="93"/>
      <c r="M52" s="94">
        <f t="shared" si="10"/>
        <v>60.2</v>
      </c>
      <c r="N52" s="69"/>
      <c r="O52" s="66" t="s">
        <v>114</v>
      </c>
      <c r="P52" s="70" t="s">
        <v>114</v>
      </c>
    </row>
    <row r="54" spans="2:16" ht="15.75" x14ac:dyDescent="0.25">
      <c r="B54" s="56" t="s">
        <v>150</v>
      </c>
      <c r="C54" s="57" t="s">
        <v>110</v>
      </c>
      <c r="D54" s="58"/>
      <c r="E54" s="58"/>
      <c r="F54" s="58">
        <v>3</v>
      </c>
      <c r="G54" s="58"/>
      <c r="H54" s="58"/>
      <c r="I54" s="58"/>
      <c r="J54" s="58">
        <v>30</v>
      </c>
      <c r="K54" s="58">
        <v>19.2</v>
      </c>
      <c r="L54" s="58"/>
      <c r="M54" s="59">
        <f>SUM(D54:L54)</f>
        <v>52.2</v>
      </c>
      <c r="N54" s="60"/>
      <c r="O54" s="61" t="s">
        <v>114</v>
      </c>
      <c r="P54" s="62"/>
    </row>
    <row r="55" spans="2:16" ht="15.75" x14ac:dyDescent="0.25">
      <c r="B55" s="64" t="s">
        <v>351</v>
      </c>
      <c r="C55" s="57" t="s">
        <v>111</v>
      </c>
      <c r="D55" s="58"/>
      <c r="E55" s="58"/>
      <c r="F55" s="58">
        <v>3</v>
      </c>
      <c r="G55" s="58"/>
      <c r="H55" s="58"/>
      <c r="I55" s="58"/>
      <c r="J55" s="58">
        <v>30</v>
      </c>
      <c r="K55" s="58">
        <v>19.2</v>
      </c>
      <c r="L55" s="58"/>
      <c r="M55" s="59">
        <f t="shared" ref="M55:M56" si="11">SUM(D55:L55)</f>
        <v>52.2</v>
      </c>
      <c r="N55" s="65"/>
      <c r="O55" s="66"/>
      <c r="P55" s="67"/>
    </row>
    <row r="56" spans="2:16" ht="15.75" x14ac:dyDescent="0.25">
      <c r="B56" s="68" t="s">
        <v>347</v>
      </c>
      <c r="C56" s="92" t="s">
        <v>112</v>
      </c>
      <c r="D56" s="93"/>
      <c r="E56" s="93"/>
      <c r="F56" s="93">
        <v>3</v>
      </c>
      <c r="G56" s="93"/>
      <c r="H56" s="93"/>
      <c r="I56" s="93"/>
      <c r="J56" s="93">
        <v>30</v>
      </c>
      <c r="K56" s="93">
        <v>19.2</v>
      </c>
      <c r="L56" s="93"/>
      <c r="M56" s="94">
        <f t="shared" si="11"/>
        <v>52.2</v>
      </c>
      <c r="N56" s="69"/>
      <c r="O56" s="66" t="s">
        <v>114</v>
      </c>
      <c r="P56" s="70" t="s">
        <v>114</v>
      </c>
    </row>
    <row r="58" spans="2:16" ht="15.75" x14ac:dyDescent="0.25">
      <c r="B58" s="56" t="s">
        <v>155</v>
      </c>
      <c r="C58" s="57" t="s">
        <v>110</v>
      </c>
      <c r="D58" s="58"/>
      <c r="E58" s="58"/>
      <c r="F58" s="58">
        <v>30</v>
      </c>
      <c r="G58" s="58"/>
      <c r="H58" s="58"/>
      <c r="I58" s="58"/>
      <c r="J58" s="58">
        <v>30</v>
      </c>
      <c r="K58" s="58"/>
      <c r="L58" s="58"/>
      <c r="M58" s="59">
        <f>SUM(D58:L58)</f>
        <v>60</v>
      </c>
      <c r="N58" s="60"/>
      <c r="O58" s="61" t="s">
        <v>114</v>
      </c>
      <c r="P58" s="62"/>
    </row>
    <row r="59" spans="2:16" ht="15.75" x14ac:dyDescent="0.25">
      <c r="B59" s="64" t="s">
        <v>352</v>
      </c>
      <c r="C59" s="57" t="s">
        <v>111</v>
      </c>
      <c r="D59" s="58"/>
      <c r="E59" s="58"/>
      <c r="F59" s="58">
        <v>30</v>
      </c>
      <c r="G59" s="58"/>
      <c r="H59" s="58"/>
      <c r="I59" s="58"/>
      <c r="J59" s="58">
        <v>30</v>
      </c>
      <c r="K59" s="58"/>
      <c r="L59" s="58"/>
      <c r="M59" s="59">
        <f t="shared" ref="M59:M60" si="12">SUM(D59:L59)</f>
        <v>60</v>
      </c>
      <c r="N59" s="65"/>
      <c r="O59" s="66"/>
      <c r="P59" s="67"/>
    </row>
    <row r="60" spans="2:16" ht="15.75" x14ac:dyDescent="0.25">
      <c r="B60" s="68" t="s">
        <v>347</v>
      </c>
      <c r="C60" s="92" t="s">
        <v>112</v>
      </c>
      <c r="D60" s="93"/>
      <c r="E60" s="93"/>
      <c r="F60" s="93">
        <v>30</v>
      </c>
      <c r="G60" s="93"/>
      <c r="H60" s="93"/>
      <c r="I60" s="93"/>
      <c r="J60" s="93">
        <v>30</v>
      </c>
      <c r="K60" s="93"/>
      <c r="L60" s="93"/>
      <c r="M60" s="94">
        <f t="shared" si="12"/>
        <v>60</v>
      </c>
      <c r="N60" s="69"/>
      <c r="O60" s="66" t="s">
        <v>114</v>
      </c>
      <c r="P60" s="70" t="s">
        <v>114</v>
      </c>
    </row>
    <row r="62" spans="2:16" ht="15.75" x14ac:dyDescent="0.25">
      <c r="B62" s="56" t="s">
        <v>153</v>
      </c>
      <c r="C62" s="57" t="s">
        <v>110</v>
      </c>
      <c r="D62" s="58"/>
      <c r="E62" s="58"/>
      <c r="F62" s="58">
        <v>30</v>
      </c>
      <c r="G62" s="58"/>
      <c r="H62" s="58"/>
      <c r="I62" s="58"/>
      <c r="J62" s="58">
        <v>30</v>
      </c>
      <c r="K62" s="58">
        <v>20</v>
      </c>
      <c r="L62" s="58"/>
      <c r="M62" s="59">
        <f>SUM(D62:L62)</f>
        <v>80</v>
      </c>
      <c r="N62" s="60"/>
      <c r="O62" s="61" t="s">
        <v>114</v>
      </c>
      <c r="P62" s="62"/>
    </row>
    <row r="63" spans="2:16" ht="15.75" x14ac:dyDescent="0.25">
      <c r="B63" s="64" t="s">
        <v>353</v>
      </c>
      <c r="C63" s="57" t="s">
        <v>111</v>
      </c>
      <c r="D63" s="58"/>
      <c r="E63" s="58"/>
      <c r="F63" s="58">
        <v>30</v>
      </c>
      <c r="G63" s="58"/>
      <c r="H63" s="58"/>
      <c r="I63" s="58"/>
      <c r="J63" s="58">
        <v>30</v>
      </c>
      <c r="K63" s="58">
        <v>20</v>
      </c>
      <c r="L63" s="58"/>
      <c r="M63" s="59">
        <f t="shared" ref="M63:M64" si="13">SUM(D63:L63)</f>
        <v>80</v>
      </c>
      <c r="N63" s="65"/>
      <c r="O63" s="66"/>
      <c r="P63" s="67"/>
    </row>
    <row r="64" spans="2:16" ht="15.75" x14ac:dyDescent="0.25">
      <c r="B64" s="68" t="s">
        <v>347</v>
      </c>
      <c r="C64" s="92" t="s">
        <v>112</v>
      </c>
      <c r="D64" s="93"/>
      <c r="E64" s="93"/>
      <c r="F64" s="93">
        <v>30</v>
      </c>
      <c r="G64" s="93"/>
      <c r="H64" s="93"/>
      <c r="I64" s="93"/>
      <c r="J64" s="93">
        <v>30</v>
      </c>
      <c r="K64" s="93">
        <v>20</v>
      </c>
      <c r="L64" s="93"/>
      <c r="M64" s="94">
        <f t="shared" si="13"/>
        <v>80</v>
      </c>
      <c r="N64" s="69"/>
      <c r="O64" s="66" t="s">
        <v>114</v>
      </c>
      <c r="P64" s="70" t="s">
        <v>114</v>
      </c>
    </row>
    <row r="66" spans="2:16" ht="15.75" x14ac:dyDescent="0.25">
      <c r="B66" s="56" t="s">
        <v>152</v>
      </c>
      <c r="C66" s="57" t="s">
        <v>110</v>
      </c>
      <c r="D66" s="58"/>
      <c r="E66" s="58"/>
      <c r="F66" s="58"/>
      <c r="G66" s="58"/>
      <c r="H66" s="58"/>
      <c r="I66" s="58"/>
      <c r="J66" s="58">
        <v>30</v>
      </c>
      <c r="K66" s="58"/>
      <c r="L66" s="58"/>
      <c r="M66" s="59">
        <f>SUM(D66:L66)</f>
        <v>30</v>
      </c>
      <c r="N66" s="60"/>
      <c r="O66" s="61" t="s">
        <v>114</v>
      </c>
      <c r="P66" s="62"/>
    </row>
    <row r="67" spans="2:16" ht="15.75" x14ac:dyDescent="0.25">
      <c r="B67" s="120" t="s">
        <v>354</v>
      </c>
      <c r="C67" s="57" t="s">
        <v>111</v>
      </c>
      <c r="D67" s="58"/>
      <c r="E67" s="58"/>
      <c r="F67" s="58"/>
      <c r="G67" s="58"/>
      <c r="H67" s="58"/>
      <c r="I67" s="58"/>
      <c r="J67" s="58">
        <v>30</v>
      </c>
      <c r="K67" s="58"/>
      <c r="L67" s="58"/>
      <c r="M67" s="59">
        <f t="shared" ref="M67:M68" si="14">SUM(D67:L67)</f>
        <v>30</v>
      </c>
      <c r="N67" s="65"/>
      <c r="O67" s="66"/>
      <c r="P67" s="67"/>
    </row>
    <row r="68" spans="2:16" ht="15.75" x14ac:dyDescent="0.25">
      <c r="B68" s="68" t="s">
        <v>347</v>
      </c>
      <c r="C68" s="92" t="s">
        <v>112</v>
      </c>
      <c r="D68" s="93"/>
      <c r="E68" s="93"/>
      <c r="F68" s="93"/>
      <c r="G68" s="93"/>
      <c r="H68" s="93"/>
      <c r="I68" s="93"/>
      <c r="J68" s="93">
        <v>30</v>
      </c>
      <c r="K68" s="93"/>
      <c r="L68" s="93"/>
      <c r="M68" s="94">
        <f t="shared" si="14"/>
        <v>30</v>
      </c>
      <c r="N68" s="69"/>
      <c r="O68" s="66" t="s">
        <v>114</v>
      </c>
      <c r="P68" s="70" t="s">
        <v>114</v>
      </c>
    </row>
    <row r="70" spans="2:16" ht="15.75" x14ac:dyDescent="0.25">
      <c r="B70" s="56" t="s">
        <v>155</v>
      </c>
      <c r="C70" s="57" t="s">
        <v>110</v>
      </c>
      <c r="D70" s="58"/>
      <c r="E70" s="58"/>
      <c r="F70" s="58">
        <v>11.68</v>
      </c>
      <c r="G70" s="58"/>
      <c r="H70" s="58"/>
      <c r="I70" s="58"/>
      <c r="J70" s="58">
        <v>30</v>
      </c>
      <c r="K70" s="58"/>
      <c r="L70" s="58"/>
      <c r="M70" s="59">
        <f>SUM(D70:L70)</f>
        <v>41.68</v>
      </c>
      <c r="N70" s="60"/>
      <c r="O70" s="61" t="s">
        <v>114</v>
      </c>
      <c r="P70" s="62"/>
    </row>
    <row r="71" spans="2:16" ht="15.75" x14ac:dyDescent="0.25">
      <c r="B71" s="64" t="s">
        <v>356</v>
      </c>
      <c r="C71" s="57" t="s">
        <v>111</v>
      </c>
      <c r="D71" s="58"/>
      <c r="E71" s="58"/>
      <c r="F71" s="58">
        <v>11.68</v>
      </c>
      <c r="G71" s="58"/>
      <c r="H71" s="58"/>
      <c r="I71" s="58"/>
      <c r="J71" s="58">
        <v>30</v>
      </c>
      <c r="K71" s="58"/>
      <c r="L71" s="58"/>
      <c r="M71" s="59">
        <f t="shared" ref="M71:M72" si="15">SUM(D71:L71)</f>
        <v>41.68</v>
      </c>
      <c r="N71" s="65"/>
      <c r="O71" s="66"/>
      <c r="P71" s="67"/>
    </row>
    <row r="72" spans="2:16" ht="18" customHeight="1" x14ac:dyDescent="0.25">
      <c r="B72" s="68" t="s">
        <v>355</v>
      </c>
      <c r="C72" s="92" t="s">
        <v>112</v>
      </c>
      <c r="D72" s="93"/>
      <c r="E72" s="93"/>
      <c r="F72" s="93">
        <v>11.68</v>
      </c>
      <c r="G72" s="93"/>
      <c r="H72" s="93"/>
      <c r="I72" s="93"/>
      <c r="J72" s="93">
        <v>30</v>
      </c>
      <c r="K72" s="93"/>
      <c r="L72" s="93"/>
      <c r="M72" s="94">
        <f t="shared" si="15"/>
        <v>41.68</v>
      </c>
      <c r="N72" s="69"/>
      <c r="O72" s="66" t="s">
        <v>114</v>
      </c>
      <c r="P72" s="70" t="s">
        <v>114</v>
      </c>
    </row>
    <row r="74" spans="2:16" ht="15.75" x14ac:dyDescent="0.25">
      <c r="B74" s="56" t="s">
        <v>153</v>
      </c>
      <c r="C74" s="57" t="s">
        <v>110</v>
      </c>
      <c r="D74" s="58"/>
      <c r="E74" s="58"/>
      <c r="F74" s="58">
        <v>8.64</v>
      </c>
      <c r="G74" s="58"/>
      <c r="H74" s="58"/>
      <c r="I74" s="58"/>
      <c r="J74" s="58">
        <v>30</v>
      </c>
      <c r="K74" s="58"/>
      <c r="L74" s="58"/>
      <c r="M74" s="59">
        <f>SUM(D74:L74)</f>
        <v>38.64</v>
      </c>
      <c r="N74" s="60"/>
      <c r="O74" s="61" t="s">
        <v>114</v>
      </c>
      <c r="P74" s="62"/>
    </row>
    <row r="75" spans="2:16" ht="15.75" x14ac:dyDescent="0.25">
      <c r="B75" s="64" t="s">
        <v>357</v>
      </c>
      <c r="C75" s="57" t="s">
        <v>111</v>
      </c>
      <c r="D75" s="58"/>
      <c r="E75" s="58"/>
      <c r="F75" s="58">
        <v>8.64</v>
      </c>
      <c r="G75" s="58"/>
      <c r="H75" s="58"/>
      <c r="I75" s="58"/>
      <c r="J75" s="58">
        <v>30</v>
      </c>
      <c r="K75" s="58"/>
      <c r="L75" s="58"/>
      <c r="M75" s="59">
        <f t="shared" ref="M75:M76" si="16">SUM(D75:L75)</f>
        <v>38.64</v>
      </c>
      <c r="N75" s="65"/>
      <c r="O75" s="66"/>
      <c r="P75" s="67"/>
    </row>
    <row r="76" spans="2:16" ht="22.5" x14ac:dyDescent="0.25">
      <c r="B76" s="68" t="s">
        <v>355</v>
      </c>
      <c r="C76" s="92" t="s">
        <v>112</v>
      </c>
      <c r="D76" s="93"/>
      <c r="E76" s="93"/>
      <c r="F76" s="93">
        <v>8.64</v>
      </c>
      <c r="G76" s="93"/>
      <c r="H76" s="93"/>
      <c r="I76" s="93"/>
      <c r="J76" s="93">
        <v>30</v>
      </c>
      <c r="K76" s="93"/>
      <c r="L76" s="93"/>
      <c r="M76" s="94">
        <f t="shared" si="16"/>
        <v>38.64</v>
      </c>
      <c r="N76" s="69"/>
      <c r="O76" s="66" t="s">
        <v>114</v>
      </c>
      <c r="P76" s="70" t="s">
        <v>114</v>
      </c>
    </row>
    <row r="78" spans="2:16" ht="15.75" x14ac:dyDescent="0.25">
      <c r="B78" s="56" t="s">
        <v>150</v>
      </c>
      <c r="C78" s="57" t="s">
        <v>110</v>
      </c>
      <c r="D78" s="58"/>
      <c r="E78" s="58"/>
      <c r="F78" s="58"/>
      <c r="G78" s="58"/>
      <c r="H78" s="58"/>
      <c r="I78" s="58"/>
      <c r="J78" s="58">
        <v>30</v>
      </c>
      <c r="K78" s="58"/>
      <c r="L78" s="58"/>
      <c r="M78" s="59">
        <f>SUM(D78:L78)</f>
        <v>30</v>
      </c>
      <c r="N78" s="60"/>
      <c r="O78" s="61" t="s">
        <v>114</v>
      </c>
      <c r="P78" s="62"/>
    </row>
    <row r="79" spans="2:16" ht="15.75" x14ac:dyDescent="0.25">
      <c r="B79" s="64" t="s">
        <v>359</v>
      </c>
      <c r="C79" s="57" t="s">
        <v>111</v>
      </c>
      <c r="D79" s="58"/>
      <c r="E79" s="58"/>
      <c r="F79" s="58"/>
      <c r="G79" s="58"/>
      <c r="H79" s="58"/>
      <c r="I79" s="58"/>
      <c r="J79" s="58">
        <v>30</v>
      </c>
      <c r="K79" s="58"/>
      <c r="L79" s="58"/>
      <c r="M79" s="59">
        <f t="shared" ref="M79:M80" si="17">SUM(D79:L79)</f>
        <v>30</v>
      </c>
      <c r="N79" s="65"/>
      <c r="O79" s="66"/>
      <c r="P79" s="67"/>
    </row>
    <row r="80" spans="2:16" ht="15.75" x14ac:dyDescent="0.25">
      <c r="B80" s="68" t="s">
        <v>358</v>
      </c>
      <c r="C80" s="92" t="s">
        <v>112</v>
      </c>
      <c r="D80" s="93"/>
      <c r="E80" s="93"/>
      <c r="F80" s="93"/>
      <c r="G80" s="93"/>
      <c r="H80" s="93"/>
      <c r="I80" s="93"/>
      <c r="J80" s="93">
        <v>30</v>
      </c>
      <c r="K80" s="93"/>
      <c r="L80" s="93"/>
      <c r="M80" s="94">
        <f t="shared" si="17"/>
        <v>30</v>
      </c>
      <c r="N80" s="69"/>
      <c r="O80" s="66" t="s">
        <v>114</v>
      </c>
      <c r="P80" s="70" t="s">
        <v>114</v>
      </c>
    </row>
    <row r="82" spans="2:16" ht="15.75" x14ac:dyDescent="0.25">
      <c r="B82" s="56" t="s">
        <v>155</v>
      </c>
      <c r="C82" s="57" t="s">
        <v>110</v>
      </c>
      <c r="D82" s="58"/>
      <c r="E82" s="58"/>
      <c r="F82" s="58">
        <v>18.39</v>
      </c>
      <c r="G82" s="58"/>
      <c r="H82" s="58"/>
      <c r="I82" s="58"/>
      <c r="J82" s="58">
        <v>30</v>
      </c>
      <c r="K82" s="58"/>
      <c r="L82" s="58"/>
      <c r="M82" s="59">
        <f>SUM(D82:L82)</f>
        <v>48.39</v>
      </c>
      <c r="N82" s="60"/>
      <c r="O82" s="61" t="s">
        <v>114</v>
      </c>
      <c r="P82" s="62"/>
    </row>
    <row r="83" spans="2:16" ht="15.75" x14ac:dyDescent="0.25">
      <c r="B83" s="64" t="s">
        <v>360</v>
      </c>
      <c r="C83" s="57" t="s">
        <v>111</v>
      </c>
      <c r="D83" s="58"/>
      <c r="E83" s="58"/>
      <c r="F83" s="58">
        <v>18.39</v>
      </c>
      <c r="G83" s="58"/>
      <c r="H83" s="58"/>
      <c r="I83" s="58"/>
      <c r="J83" s="58">
        <v>30</v>
      </c>
      <c r="K83" s="58"/>
      <c r="L83" s="58"/>
      <c r="M83" s="59">
        <f t="shared" ref="M83:M84" si="18">SUM(D83:L83)</f>
        <v>48.39</v>
      </c>
      <c r="N83" s="65"/>
      <c r="O83" s="66"/>
      <c r="P83" s="67"/>
    </row>
    <row r="84" spans="2:16" ht="15.75" x14ac:dyDescent="0.25">
      <c r="B84" s="68" t="s">
        <v>358</v>
      </c>
      <c r="C84" s="92" t="s">
        <v>112</v>
      </c>
      <c r="D84" s="93"/>
      <c r="E84" s="93"/>
      <c r="F84" s="93">
        <v>18.39</v>
      </c>
      <c r="G84" s="93"/>
      <c r="H84" s="93"/>
      <c r="I84" s="93"/>
      <c r="J84" s="93">
        <v>30</v>
      </c>
      <c r="K84" s="93"/>
      <c r="L84" s="93"/>
      <c r="M84" s="94">
        <f t="shared" si="18"/>
        <v>48.39</v>
      </c>
      <c r="N84" s="69"/>
      <c r="O84" s="66" t="s">
        <v>114</v>
      </c>
      <c r="P84" s="70" t="s">
        <v>114</v>
      </c>
    </row>
    <row r="86" spans="2:16" ht="15.75" x14ac:dyDescent="0.25">
      <c r="B86" s="56" t="s">
        <v>150</v>
      </c>
      <c r="C86" s="57" t="s">
        <v>110</v>
      </c>
      <c r="D86" s="58"/>
      <c r="E86" s="58"/>
      <c r="F86" s="58">
        <v>24.75</v>
      </c>
      <c r="G86" s="58"/>
      <c r="H86" s="58"/>
      <c r="I86" s="58"/>
      <c r="J86" s="58">
        <v>15</v>
      </c>
      <c r="K86" s="58"/>
      <c r="L86" s="58"/>
      <c r="M86" s="59">
        <f>SUM(D86:L86)</f>
        <v>39.75</v>
      </c>
      <c r="N86" s="60"/>
      <c r="O86" s="61" t="s">
        <v>114</v>
      </c>
      <c r="P86" s="62"/>
    </row>
    <row r="87" spans="2:16" ht="15.75" x14ac:dyDescent="0.25">
      <c r="B87" s="64" t="s">
        <v>362</v>
      </c>
      <c r="C87" s="57" t="s">
        <v>111</v>
      </c>
      <c r="D87" s="58"/>
      <c r="E87" s="58"/>
      <c r="F87" s="58">
        <v>18</v>
      </c>
      <c r="G87" s="58"/>
      <c r="H87" s="58"/>
      <c r="I87" s="58"/>
      <c r="J87" s="58">
        <v>12.3</v>
      </c>
      <c r="K87" s="58"/>
      <c r="L87" s="58"/>
      <c r="M87" s="59">
        <f t="shared" ref="M87:M88" si="19">SUM(D87:L87)</f>
        <v>30.3</v>
      </c>
      <c r="N87" s="65" t="s">
        <v>184</v>
      </c>
      <c r="O87" s="66"/>
      <c r="P87" s="67"/>
    </row>
    <row r="88" spans="2:16" ht="15.75" x14ac:dyDescent="0.25">
      <c r="B88" s="68" t="s">
        <v>361</v>
      </c>
      <c r="C88" s="92" t="s">
        <v>112</v>
      </c>
      <c r="D88" s="93"/>
      <c r="E88" s="93"/>
      <c r="F88" s="93">
        <v>18</v>
      </c>
      <c r="G88" s="93"/>
      <c r="H88" s="93"/>
      <c r="I88" s="93"/>
      <c r="J88" s="93">
        <v>12.3</v>
      </c>
      <c r="K88" s="93"/>
      <c r="L88" s="93"/>
      <c r="M88" s="94">
        <f t="shared" si="19"/>
        <v>30.3</v>
      </c>
      <c r="N88" s="69" t="s">
        <v>183</v>
      </c>
      <c r="O88" s="66" t="s">
        <v>114</v>
      </c>
      <c r="P88" s="70" t="s">
        <v>114</v>
      </c>
    </row>
    <row r="90" spans="2:16" ht="15.75" x14ac:dyDescent="0.25">
      <c r="B90" s="56" t="s">
        <v>150</v>
      </c>
      <c r="C90" s="57" t="s">
        <v>110</v>
      </c>
      <c r="D90" s="58"/>
      <c r="E90" s="58"/>
      <c r="F90" s="58">
        <v>30</v>
      </c>
      <c r="G90" s="58"/>
      <c r="H90" s="58"/>
      <c r="I90" s="58"/>
      <c r="J90" s="58">
        <v>14.324999999999999</v>
      </c>
      <c r="K90" s="58"/>
      <c r="L90" s="58"/>
      <c r="M90" s="59">
        <f>SUM(D90:L90)</f>
        <v>44.325000000000003</v>
      </c>
      <c r="N90" s="60"/>
      <c r="O90" s="61" t="s">
        <v>114</v>
      </c>
      <c r="P90" s="62"/>
    </row>
    <row r="91" spans="2:16" ht="15.75" x14ac:dyDescent="0.25">
      <c r="B91" s="64" t="s">
        <v>363</v>
      </c>
      <c r="C91" s="57" t="s">
        <v>111</v>
      </c>
      <c r="D91" s="58"/>
      <c r="E91" s="58"/>
      <c r="F91" s="58">
        <v>30</v>
      </c>
      <c r="G91" s="58"/>
      <c r="H91" s="58"/>
      <c r="I91" s="58"/>
      <c r="J91" s="58">
        <v>14.324999999999999</v>
      </c>
      <c r="K91" s="58"/>
      <c r="L91" s="58"/>
      <c r="M91" s="59">
        <f t="shared" ref="M91:M92" si="20">SUM(D91:L91)</f>
        <v>44.325000000000003</v>
      </c>
      <c r="N91" s="65"/>
      <c r="O91" s="66"/>
      <c r="P91" s="67"/>
    </row>
    <row r="92" spans="2:16" ht="15.75" x14ac:dyDescent="0.25">
      <c r="B92" s="68" t="s">
        <v>361</v>
      </c>
      <c r="C92" s="92" t="s">
        <v>112</v>
      </c>
      <c r="D92" s="93"/>
      <c r="E92" s="93"/>
      <c r="F92" s="93">
        <v>30</v>
      </c>
      <c r="G92" s="93"/>
      <c r="H92" s="93"/>
      <c r="I92" s="93"/>
      <c r="J92" s="93">
        <v>14.324999999999999</v>
      </c>
      <c r="K92" s="93"/>
      <c r="L92" s="93"/>
      <c r="M92" s="94">
        <f t="shared" si="20"/>
        <v>44.325000000000003</v>
      </c>
      <c r="N92" s="69"/>
      <c r="O92" s="66" t="s">
        <v>114</v>
      </c>
      <c r="P92" s="70" t="s">
        <v>114</v>
      </c>
    </row>
    <row r="94" spans="2:16" ht="15.75" x14ac:dyDescent="0.25">
      <c r="B94" s="56" t="s">
        <v>150</v>
      </c>
      <c r="C94" s="57" t="s">
        <v>110</v>
      </c>
      <c r="D94" s="58"/>
      <c r="E94" s="58"/>
      <c r="F94" s="58">
        <v>30</v>
      </c>
      <c r="G94" s="58"/>
      <c r="H94" s="58"/>
      <c r="I94" s="58"/>
      <c r="J94" s="58">
        <v>30</v>
      </c>
      <c r="K94" s="58"/>
      <c r="L94" s="58"/>
      <c r="M94" s="59">
        <f>SUM(D94:L94)</f>
        <v>60</v>
      </c>
      <c r="N94" s="60"/>
      <c r="O94" s="61" t="s">
        <v>114</v>
      </c>
      <c r="P94" s="62"/>
    </row>
    <row r="95" spans="2:16" ht="15.75" x14ac:dyDescent="0.25">
      <c r="B95" s="64" t="s">
        <v>364</v>
      </c>
      <c r="C95" s="57" t="s">
        <v>111</v>
      </c>
      <c r="D95" s="58"/>
      <c r="E95" s="58"/>
      <c r="F95" s="58">
        <v>30</v>
      </c>
      <c r="G95" s="58"/>
      <c r="H95" s="58"/>
      <c r="I95" s="58"/>
      <c r="J95" s="58">
        <v>30</v>
      </c>
      <c r="K95" s="58"/>
      <c r="L95" s="58"/>
      <c r="M95" s="59">
        <f t="shared" ref="M95:M96" si="21">SUM(D95:L95)</f>
        <v>60</v>
      </c>
      <c r="N95" s="65"/>
      <c r="O95" s="66"/>
      <c r="P95" s="67"/>
    </row>
    <row r="96" spans="2:16" ht="15.75" x14ac:dyDescent="0.25">
      <c r="B96" s="68" t="s">
        <v>361</v>
      </c>
      <c r="C96" s="92" t="s">
        <v>112</v>
      </c>
      <c r="D96" s="93"/>
      <c r="E96" s="93"/>
      <c r="F96" s="93">
        <v>30</v>
      </c>
      <c r="G96" s="93"/>
      <c r="H96" s="93"/>
      <c r="I96" s="93"/>
      <c r="J96" s="93">
        <v>30</v>
      </c>
      <c r="K96" s="93"/>
      <c r="L96" s="93"/>
      <c r="M96" s="94">
        <f t="shared" si="21"/>
        <v>60</v>
      </c>
      <c r="N96" s="69"/>
      <c r="O96" s="66" t="s">
        <v>114</v>
      </c>
      <c r="P96" s="70" t="s">
        <v>114</v>
      </c>
    </row>
    <row r="98" spans="2:16" ht="15.75" x14ac:dyDescent="0.25">
      <c r="B98" s="56" t="s">
        <v>150</v>
      </c>
      <c r="C98" s="57" t="s">
        <v>110</v>
      </c>
      <c r="D98" s="58"/>
      <c r="E98" s="58"/>
      <c r="F98" s="58">
        <v>18</v>
      </c>
      <c r="G98" s="58"/>
      <c r="H98" s="58"/>
      <c r="I98" s="58"/>
      <c r="J98" s="58">
        <v>30</v>
      </c>
      <c r="K98" s="58"/>
      <c r="L98" s="58"/>
      <c r="M98" s="59">
        <f>SUM(D98:L98)</f>
        <v>48</v>
      </c>
      <c r="N98" s="60"/>
      <c r="O98" s="61" t="s">
        <v>114</v>
      </c>
      <c r="P98" s="62"/>
    </row>
    <row r="99" spans="2:16" ht="15.75" x14ac:dyDescent="0.25">
      <c r="B99" s="64" t="s">
        <v>165</v>
      </c>
      <c r="C99" s="57" t="s">
        <v>111</v>
      </c>
      <c r="D99" s="58"/>
      <c r="E99" s="58"/>
      <c r="F99" s="58">
        <v>18</v>
      </c>
      <c r="G99" s="58"/>
      <c r="H99" s="58"/>
      <c r="I99" s="58"/>
      <c r="J99" s="58">
        <v>30</v>
      </c>
      <c r="K99" s="58"/>
      <c r="L99" s="58"/>
      <c r="M99" s="59">
        <f t="shared" ref="M99:M100" si="22">SUM(D99:L99)</f>
        <v>48</v>
      </c>
      <c r="N99" s="65"/>
      <c r="O99" s="66"/>
      <c r="P99" s="67"/>
    </row>
    <row r="100" spans="2:16" ht="15.75" x14ac:dyDescent="0.25">
      <c r="B100" s="68" t="s">
        <v>361</v>
      </c>
      <c r="C100" s="92" t="s">
        <v>112</v>
      </c>
      <c r="D100" s="93"/>
      <c r="E100" s="93"/>
      <c r="F100" s="93">
        <v>18</v>
      </c>
      <c r="G100" s="93"/>
      <c r="H100" s="93"/>
      <c r="I100" s="93"/>
      <c r="J100" s="93">
        <v>30</v>
      </c>
      <c r="K100" s="93"/>
      <c r="L100" s="93"/>
      <c r="M100" s="94">
        <f t="shared" si="22"/>
        <v>48</v>
      </c>
      <c r="N100" s="69"/>
      <c r="O100" s="66" t="s">
        <v>114</v>
      </c>
      <c r="P100" s="70" t="s">
        <v>114</v>
      </c>
    </row>
    <row r="102" spans="2:16" ht="15.75" x14ac:dyDescent="0.25">
      <c r="B102" s="56" t="s">
        <v>155</v>
      </c>
      <c r="C102" s="57" t="s">
        <v>110</v>
      </c>
      <c r="D102" s="58"/>
      <c r="E102" s="58"/>
      <c r="F102" s="58">
        <v>30</v>
      </c>
      <c r="G102" s="58"/>
      <c r="H102" s="58"/>
      <c r="I102" s="58"/>
      <c r="J102" s="58">
        <v>30</v>
      </c>
      <c r="K102" s="58">
        <v>9.6</v>
      </c>
      <c r="L102" s="58"/>
      <c r="M102" s="59">
        <f>SUM(D102:L102)</f>
        <v>69.599999999999994</v>
      </c>
      <c r="N102" s="60"/>
      <c r="O102" s="61" t="s">
        <v>114</v>
      </c>
      <c r="P102" s="62"/>
    </row>
    <row r="103" spans="2:16" ht="15.75" x14ac:dyDescent="0.25">
      <c r="B103" s="64" t="s">
        <v>365</v>
      </c>
      <c r="C103" s="57" t="s">
        <v>111</v>
      </c>
      <c r="D103" s="58"/>
      <c r="E103" s="58"/>
      <c r="F103" s="58">
        <v>30</v>
      </c>
      <c r="G103" s="58"/>
      <c r="H103" s="58"/>
      <c r="I103" s="58"/>
      <c r="J103" s="58">
        <v>30</v>
      </c>
      <c r="K103" s="58">
        <v>9.6</v>
      </c>
      <c r="L103" s="58"/>
      <c r="M103" s="59">
        <f t="shared" ref="M103:M104" si="23">SUM(D103:L103)</f>
        <v>69.599999999999994</v>
      </c>
      <c r="N103" s="65"/>
      <c r="O103" s="66"/>
      <c r="P103" s="67"/>
    </row>
    <row r="104" spans="2:16" ht="15.75" x14ac:dyDescent="0.25">
      <c r="B104" s="68" t="s">
        <v>361</v>
      </c>
      <c r="C104" s="92" t="s">
        <v>112</v>
      </c>
      <c r="D104" s="93"/>
      <c r="E104" s="93"/>
      <c r="F104" s="93">
        <v>30</v>
      </c>
      <c r="G104" s="93"/>
      <c r="H104" s="93"/>
      <c r="I104" s="93"/>
      <c r="J104" s="93">
        <v>30</v>
      </c>
      <c r="K104" s="93">
        <v>9.6</v>
      </c>
      <c r="L104" s="93"/>
      <c r="M104" s="94">
        <f t="shared" si="23"/>
        <v>69.599999999999994</v>
      </c>
      <c r="N104" s="69"/>
      <c r="O104" s="66" t="s">
        <v>114</v>
      </c>
      <c r="P104" s="70" t="s">
        <v>114</v>
      </c>
    </row>
    <row r="106" spans="2:16" ht="15.75" x14ac:dyDescent="0.25">
      <c r="B106" s="56" t="s">
        <v>155</v>
      </c>
      <c r="C106" s="57" t="s">
        <v>110</v>
      </c>
      <c r="D106" s="58"/>
      <c r="E106" s="58"/>
      <c r="F106" s="58">
        <v>4.05</v>
      </c>
      <c r="G106" s="58"/>
      <c r="H106" s="58"/>
      <c r="I106" s="58"/>
      <c r="J106" s="58">
        <v>30</v>
      </c>
      <c r="K106" s="58"/>
      <c r="L106" s="58"/>
      <c r="M106" s="59">
        <f>SUM(D106:L106)</f>
        <v>34.049999999999997</v>
      </c>
      <c r="N106" s="60"/>
      <c r="O106" s="61" t="s">
        <v>114</v>
      </c>
      <c r="P106" s="62"/>
    </row>
    <row r="107" spans="2:16" ht="22.5" x14ac:dyDescent="0.25">
      <c r="B107" s="120" t="s">
        <v>163</v>
      </c>
      <c r="C107" s="57" t="s">
        <v>111</v>
      </c>
      <c r="D107" s="58"/>
      <c r="E107" s="58"/>
      <c r="F107" s="58">
        <v>4.05</v>
      </c>
      <c r="G107" s="58"/>
      <c r="H107" s="58"/>
      <c r="I107" s="58"/>
      <c r="J107" s="58">
        <v>29.3</v>
      </c>
      <c r="K107" s="58"/>
      <c r="L107" s="58"/>
      <c r="M107" s="59">
        <f t="shared" ref="M107:M108" si="24">SUM(D107:L107)</f>
        <v>33.35</v>
      </c>
      <c r="N107" s="65" t="s">
        <v>184</v>
      </c>
      <c r="O107" s="66"/>
      <c r="P107" s="67"/>
    </row>
    <row r="108" spans="2:16" ht="15.75" x14ac:dyDescent="0.25">
      <c r="B108" s="68" t="s">
        <v>361</v>
      </c>
      <c r="C108" s="92" t="s">
        <v>112</v>
      </c>
      <c r="D108" s="93"/>
      <c r="E108" s="93"/>
      <c r="F108" s="93">
        <v>4.05</v>
      </c>
      <c r="G108" s="93"/>
      <c r="H108" s="93"/>
      <c r="I108" s="93"/>
      <c r="J108" s="93">
        <v>29.3</v>
      </c>
      <c r="K108" s="93"/>
      <c r="L108" s="93"/>
      <c r="M108" s="94">
        <f t="shared" si="24"/>
        <v>33.35</v>
      </c>
      <c r="N108" s="69" t="s">
        <v>183</v>
      </c>
      <c r="O108" s="66" t="s">
        <v>114</v>
      </c>
      <c r="P108" s="70" t="s">
        <v>114</v>
      </c>
    </row>
    <row r="110" spans="2:16" ht="15.75" x14ac:dyDescent="0.25">
      <c r="B110" s="56" t="s">
        <v>155</v>
      </c>
      <c r="C110" s="57" t="s">
        <v>110</v>
      </c>
      <c r="D110" s="58"/>
      <c r="E110" s="58"/>
      <c r="F110" s="58">
        <v>24</v>
      </c>
      <c r="G110" s="58"/>
      <c r="H110" s="58"/>
      <c r="I110" s="58"/>
      <c r="J110" s="58">
        <v>30</v>
      </c>
      <c r="K110" s="58"/>
      <c r="L110" s="58"/>
      <c r="M110" s="59">
        <f>SUM(D110:L110)</f>
        <v>54</v>
      </c>
      <c r="N110" s="60"/>
      <c r="O110" s="61" t="s">
        <v>114</v>
      </c>
      <c r="P110" s="62"/>
    </row>
    <row r="111" spans="2:16" ht="15.75" x14ac:dyDescent="0.25">
      <c r="B111" s="64" t="s">
        <v>366</v>
      </c>
      <c r="C111" s="57" t="s">
        <v>111</v>
      </c>
      <c r="D111" s="58"/>
      <c r="E111" s="58"/>
      <c r="F111" s="58">
        <v>0</v>
      </c>
      <c r="G111" s="58"/>
      <c r="H111" s="58"/>
      <c r="I111" s="58"/>
      <c r="J111" s="58">
        <v>30</v>
      </c>
      <c r="K111" s="58"/>
      <c r="L111" s="58"/>
      <c r="M111" s="59">
        <f t="shared" ref="M111:M112" si="25">SUM(D111:L111)</f>
        <v>30</v>
      </c>
      <c r="N111" s="65" t="s">
        <v>184</v>
      </c>
      <c r="O111" s="66"/>
      <c r="P111" s="67"/>
    </row>
    <row r="112" spans="2:16" ht="15.75" x14ac:dyDescent="0.25">
      <c r="B112" s="68" t="s">
        <v>361</v>
      </c>
      <c r="C112" s="92" t="s">
        <v>112</v>
      </c>
      <c r="D112" s="93"/>
      <c r="E112" s="93"/>
      <c r="F112" s="93">
        <v>0</v>
      </c>
      <c r="G112" s="93"/>
      <c r="H112" s="93"/>
      <c r="I112" s="93"/>
      <c r="J112" s="93">
        <v>30</v>
      </c>
      <c r="K112" s="93"/>
      <c r="L112" s="93"/>
      <c r="M112" s="94">
        <f t="shared" si="25"/>
        <v>30</v>
      </c>
      <c r="N112" s="69" t="s">
        <v>183</v>
      </c>
      <c r="O112" s="66" t="s">
        <v>114</v>
      </c>
      <c r="P112" s="70" t="s">
        <v>114</v>
      </c>
    </row>
    <row r="114" spans="2:16" ht="15.75" x14ac:dyDescent="0.25">
      <c r="B114" s="56" t="s">
        <v>155</v>
      </c>
      <c r="C114" s="57" t="s">
        <v>110</v>
      </c>
      <c r="D114" s="58"/>
      <c r="E114" s="58"/>
      <c r="F114" s="58">
        <v>20.52</v>
      </c>
      <c r="G114" s="58"/>
      <c r="H114" s="58"/>
      <c r="I114" s="58"/>
      <c r="J114" s="58">
        <v>30</v>
      </c>
      <c r="K114" s="58"/>
      <c r="L114" s="58"/>
      <c r="M114" s="59">
        <f>SUM(D114:L114)</f>
        <v>50.519999999999996</v>
      </c>
      <c r="N114" s="60"/>
      <c r="O114" s="61" t="s">
        <v>114</v>
      </c>
      <c r="P114" s="62"/>
    </row>
    <row r="115" spans="2:16" ht="15.75" x14ac:dyDescent="0.25">
      <c r="B115" s="64" t="s">
        <v>367</v>
      </c>
      <c r="C115" s="57" t="s">
        <v>111</v>
      </c>
      <c r="D115" s="58"/>
      <c r="E115" s="58"/>
      <c r="F115" s="58">
        <v>20.52</v>
      </c>
      <c r="G115" s="58"/>
      <c r="H115" s="58"/>
      <c r="I115" s="58"/>
      <c r="J115" s="58">
        <v>30</v>
      </c>
      <c r="K115" s="58"/>
      <c r="L115" s="58"/>
      <c r="M115" s="59">
        <f t="shared" ref="M115:M116" si="26">SUM(D115:L115)</f>
        <v>50.519999999999996</v>
      </c>
      <c r="N115" s="65"/>
      <c r="O115" s="66"/>
      <c r="P115" s="67"/>
    </row>
    <row r="116" spans="2:16" ht="15.75" x14ac:dyDescent="0.25">
      <c r="B116" s="68" t="s">
        <v>361</v>
      </c>
      <c r="C116" s="92" t="s">
        <v>112</v>
      </c>
      <c r="D116" s="93"/>
      <c r="E116" s="93"/>
      <c r="F116" s="93">
        <v>20.52</v>
      </c>
      <c r="G116" s="93"/>
      <c r="H116" s="93"/>
      <c r="I116" s="93"/>
      <c r="J116" s="93">
        <v>30</v>
      </c>
      <c r="K116" s="93"/>
      <c r="L116" s="93"/>
      <c r="M116" s="94">
        <f t="shared" si="26"/>
        <v>50.519999999999996</v>
      </c>
      <c r="N116" s="69"/>
      <c r="O116" s="66" t="s">
        <v>114</v>
      </c>
      <c r="P116" s="70" t="s">
        <v>114</v>
      </c>
    </row>
    <row r="118" spans="2:16" ht="15.75" x14ac:dyDescent="0.25">
      <c r="B118" s="56" t="s">
        <v>150</v>
      </c>
      <c r="C118" s="57" t="s">
        <v>110</v>
      </c>
      <c r="D118" s="58"/>
      <c r="E118" s="58"/>
      <c r="F118" s="58">
        <v>19.2</v>
      </c>
      <c r="G118" s="58"/>
      <c r="H118" s="58"/>
      <c r="I118" s="58"/>
      <c r="J118" s="58">
        <v>30</v>
      </c>
      <c r="K118" s="58"/>
      <c r="L118" s="58"/>
      <c r="M118" s="59">
        <f>SUM(D118:L118)</f>
        <v>49.2</v>
      </c>
      <c r="N118" s="60"/>
      <c r="O118" s="61" t="s">
        <v>114</v>
      </c>
      <c r="P118" s="62"/>
    </row>
    <row r="119" spans="2:16" ht="15.75" x14ac:dyDescent="0.25">
      <c r="B119" s="64" t="s">
        <v>368</v>
      </c>
      <c r="C119" s="57" t="s">
        <v>111</v>
      </c>
      <c r="D119" s="58"/>
      <c r="E119" s="58"/>
      <c r="F119" s="58">
        <v>19.2</v>
      </c>
      <c r="G119" s="58"/>
      <c r="H119" s="58"/>
      <c r="I119" s="58"/>
      <c r="J119" s="58">
        <v>30</v>
      </c>
      <c r="K119" s="58"/>
      <c r="L119" s="58"/>
      <c r="M119" s="59">
        <f t="shared" ref="M119:M120" si="27">SUM(D119:L119)</f>
        <v>49.2</v>
      </c>
      <c r="N119" s="65"/>
      <c r="O119" s="66"/>
      <c r="P119" s="67"/>
    </row>
    <row r="120" spans="2:16" ht="15.75" x14ac:dyDescent="0.25">
      <c r="B120" s="68" t="s">
        <v>607</v>
      </c>
      <c r="C120" s="92" t="s">
        <v>112</v>
      </c>
      <c r="D120" s="93"/>
      <c r="E120" s="93"/>
      <c r="F120" s="93">
        <v>4.5</v>
      </c>
      <c r="G120" s="93"/>
      <c r="H120" s="93"/>
      <c r="I120" s="93"/>
      <c r="J120" s="93">
        <v>30</v>
      </c>
      <c r="K120" s="93"/>
      <c r="L120" s="93"/>
      <c r="M120" s="94">
        <f t="shared" si="27"/>
        <v>34.5</v>
      </c>
      <c r="N120" s="69" t="s">
        <v>183</v>
      </c>
      <c r="O120" s="66" t="s">
        <v>184</v>
      </c>
      <c r="P120" s="70" t="s">
        <v>114</v>
      </c>
    </row>
    <row r="122" spans="2:16" ht="15.75" x14ac:dyDescent="0.25">
      <c r="B122" s="56" t="s">
        <v>155</v>
      </c>
      <c r="C122" s="57" t="s">
        <v>110</v>
      </c>
      <c r="D122" s="58"/>
      <c r="E122" s="58"/>
      <c r="F122" s="58">
        <v>25.5</v>
      </c>
      <c r="G122" s="58"/>
      <c r="H122" s="58"/>
      <c r="I122" s="58"/>
      <c r="J122" s="58">
        <v>20.100000000000001</v>
      </c>
      <c r="K122" s="58"/>
      <c r="L122" s="58"/>
      <c r="M122" s="59">
        <f>SUM(D122:L122)</f>
        <v>45.6</v>
      </c>
      <c r="N122" s="60"/>
      <c r="O122" s="61" t="s">
        <v>114</v>
      </c>
      <c r="P122" s="62"/>
    </row>
    <row r="123" spans="2:16" ht="15.75" x14ac:dyDescent="0.25">
      <c r="B123" s="64" t="s">
        <v>164</v>
      </c>
      <c r="C123" s="57" t="s">
        <v>111</v>
      </c>
      <c r="D123" s="58"/>
      <c r="E123" s="58"/>
      <c r="F123" s="58">
        <v>25.5</v>
      </c>
      <c r="G123" s="58"/>
      <c r="H123" s="58"/>
      <c r="I123" s="58"/>
      <c r="J123" s="58">
        <v>17.7</v>
      </c>
      <c r="K123" s="58"/>
      <c r="L123" s="58"/>
      <c r="M123" s="59">
        <f t="shared" ref="M123:M124" si="28">SUM(D123:L123)</f>
        <v>43.2</v>
      </c>
      <c r="N123" s="65"/>
      <c r="O123" s="66" t="s">
        <v>184</v>
      </c>
      <c r="P123" s="67"/>
    </row>
    <row r="124" spans="2:16" ht="15.75" x14ac:dyDescent="0.25">
      <c r="B124" s="68" t="s">
        <v>607</v>
      </c>
      <c r="C124" s="92" t="s">
        <v>112</v>
      </c>
      <c r="D124" s="93"/>
      <c r="E124" s="93"/>
      <c r="F124" s="93">
        <v>25.5</v>
      </c>
      <c r="G124" s="93"/>
      <c r="H124" s="93"/>
      <c r="I124" s="93"/>
      <c r="J124" s="93">
        <v>17.7</v>
      </c>
      <c r="K124" s="93"/>
      <c r="L124" s="93"/>
      <c r="M124" s="94">
        <f t="shared" si="28"/>
        <v>43.2</v>
      </c>
      <c r="N124" s="69" t="s">
        <v>183</v>
      </c>
      <c r="O124" s="66" t="s">
        <v>114</v>
      </c>
      <c r="P124" s="70" t="s">
        <v>114</v>
      </c>
    </row>
    <row r="126" spans="2:16" ht="15.75" x14ac:dyDescent="0.25">
      <c r="B126" s="56" t="s">
        <v>155</v>
      </c>
      <c r="C126" s="57" t="s">
        <v>110</v>
      </c>
      <c r="D126" s="58"/>
      <c r="E126" s="58"/>
      <c r="F126" s="58">
        <v>27</v>
      </c>
      <c r="G126" s="58"/>
      <c r="H126" s="58"/>
      <c r="I126" s="58"/>
      <c r="J126" s="58">
        <v>22.2</v>
      </c>
      <c r="K126" s="58"/>
      <c r="L126" s="58"/>
      <c r="M126" s="59">
        <f>SUM(D126:L126)</f>
        <v>49.2</v>
      </c>
      <c r="N126" s="60"/>
      <c r="O126" s="61" t="s">
        <v>114</v>
      </c>
      <c r="P126" s="62"/>
    </row>
    <row r="127" spans="2:16" ht="15.75" x14ac:dyDescent="0.25">
      <c r="B127" s="64" t="s">
        <v>369</v>
      </c>
      <c r="C127" s="57" t="s">
        <v>111</v>
      </c>
      <c r="D127" s="58"/>
      <c r="E127" s="58"/>
      <c r="F127" s="58">
        <v>27</v>
      </c>
      <c r="G127" s="58"/>
      <c r="H127" s="58"/>
      <c r="I127" s="58"/>
      <c r="J127" s="58">
        <v>19.5</v>
      </c>
      <c r="K127" s="58"/>
      <c r="L127" s="58"/>
      <c r="M127" s="59">
        <f t="shared" ref="M127:M128" si="29">SUM(D127:L127)</f>
        <v>46.5</v>
      </c>
      <c r="N127" s="65"/>
      <c r="O127" s="66" t="s">
        <v>184</v>
      </c>
      <c r="P127" s="67"/>
    </row>
    <row r="128" spans="2:16" ht="15.75" x14ac:dyDescent="0.25">
      <c r="B128" s="68" t="s">
        <v>607</v>
      </c>
      <c r="C128" s="92" t="s">
        <v>112</v>
      </c>
      <c r="D128" s="93"/>
      <c r="E128" s="93"/>
      <c r="F128" s="93">
        <v>27</v>
      </c>
      <c r="G128" s="93"/>
      <c r="H128" s="93"/>
      <c r="I128" s="93"/>
      <c r="J128" s="93">
        <v>19.5</v>
      </c>
      <c r="K128" s="93"/>
      <c r="L128" s="93"/>
      <c r="M128" s="94">
        <f t="shared" si="29"/>
        <v>46.5</v>
      </c>
      <c r="N128" s="69" t="s">
        <v>183</v>
      </c>
      <c r="O128" s="66" t="s">
        <v>114</v>
      </c>
      <c r="P128" s="70" t="s">
        <v>114</v>
      </c>
    </row>
    <row r="130" spans="2:16" ht="15.75" x14ac:dyDescent="0.25">
      <c r="B130" s="56" t="s">
        <v>153</v>
      </c>
      <c r="C130" s="57" t="s">
        <v>110</v>
      </c>
      <c r="D130" s="58"/>
      <c r="E130" s="58">
        <v>9</v>
      </c>
      <c r="F130" s="58">
        <v>1.125</v>
      </c>
      <c r="G130" s="58"/>
      <c r="H130" s="58"/>
      <c r="I130" s="58"/>
      <c r="J130" s="58">
        <v>30</v>
      </c>
      <c r="K130" s="58"/>
      <c r="L130" s="58"/>
      <c r="M130" s="59">
        <f>SUM(D130:L130)</f>
        <v>40.125</v>
      </c>
      <c r="N130" s="60"/>
      <c r="O130" s="61" t="s">
        <v>114</v>
      </c>
      <c r="P130" s="62"/>
    </row>
    <row r="131" spans="2:16" ht="15.75" x14ac:dyDescent="0.25">
      <c r="B131" s="64" t="s">
        <v>370</v>
      </c>
      <c r="C131" s="57" t="s">
        <v>111</v>
      </c>
      <c r="D131" s="58"/>
      <c r="E131" s="58">
        <v>9</v>
      </c>
      <c r="F131" s="58">
        <v>1.125</v>
      </c>
      <c r="G131" s="58"/>
      <c r="H131" s="58"/>
      <c r="I131" s="58"/>
      <c r="J131" s="58">
        <v>30</v>
      </c>
      <c r="K131" s="58"/>
      <c r="L131" s="58"/>
      <c r="M131" s="59">
        <f t="shared" ref="M131:M132" si="30">SUM(D131:L131)</f>
        <v>40.125</v>
      </c>
      <c r="N131" s="65"/>
      <c r="O131" s="66"/>
      <c r="P131" s="67"/>
    </row>
    <row r="132" spans="2:16" ht="15.75" x14ac:dyDescent="0.25">
      <c r="B132" s="68" t="s">
        <v>607</v>
      </c>
      <c r="C132" s="92" t="s">
        <v>112</v>
      </c>
      <c r="D132" s="93"/>
      <c r="E132" s="93">
        <v>9</v>
      </c>
      <c r="F132" s="93">
        <v>1.125</v>
      </c>
      <c r="G132" s="93"/>
      <c r="H132" s="93"/>
      <c r="I132" s="93"/>
      <c r="J132" s="93">
        <v>30</v>
      </c>
      <c r="K132" s="93"/>
      <c r="L132" s="93"/>
      <c r="M132" s="94">
        <f t="shared" si="30"/>
        <v>40.125</v>
      </c>
      <c r="N132" s="69"/>
      <c r="O132" s="66" t="s">
        <v>114</v>
      </c>
      <c r="P132" s="70" t="s">
        <v>114</v>
      </c>
    </row>
    <row r="134" spans="2:16" ht="15.75" x14ac:dyDescent="0.25">
      <c r="B134" s="56" t="s">
        <v>150</v>
      </c>
      <c r="C134" s="57" t="s">
        <v>110</v>
      </c>
      <c r="D134" s="58"/>
      <c r="E134" s="58"/>
      <c r="F134" s="58">
        <v>29.1</v>
      </c>
      <c r="G134" s="58"/>
      <c r="H134" s="58"/>
      <c r="I134" s="58"/>
      <c r="J134" s="58">
        <v>30</v>
      </c>
      <c r="K134" s="58"/>
      <c r="L134" s="58"/>
      <c r="M134" s="59">
        <f>SUM(D134:L134)</f>
        <v>59.1</v>
      </c>
      <c r="N134" s="60"/>
      <c r="O134" s="61" t="s">
        <v>114</v>
      </c>
      <c r="P134" s="62"/>
    </row>
    <row r="135" spans="2:16" ht="15.75" x14ac:dyDescent="0.25">
      <c r="B135" s="64" t="s">
        <v>372</v>
      </c>
      <c r="C135" s="57" t="s">
        <v>111</v>
      </c>
      <c r="D135" s="58"/>
      <c r="E135" s="58"/>
      <c r="F135" s="58">
        <v>29.1</v>
      </c>
      <c r="G135" s="58"/>
      <c r="H135" s="58"/>
      <c r="I135" s="58"/>
      <c r="J135" s="58">
        <v>30</v>
      </c>
      <c r="K135" s="58"/>
      <c r="L135" s="58"/>
      <c r="M135" s="59">
        <f t="shared" ref="M135:M136" si="31">SUM(D135:L135)</f>
        <v>59.1</v>
      </c>
      <c r="N135" s="65"/>
      <c r="O135" s="66"/>
      <c r="P135" s="67"/>
    </row>
    <row r="136" spans="2:16" ht="15.75" x14ac:dyDescent="0.25">
      <c r="B136" s="68" t="s">
        <v>371</v>
      </c>
      <c r="C136" s="92" t="s">
        <v>112</v>
      </c>
      <c r="D136" s="93"/>
      <c r="E136" s="93"/>
      <c r="F136" s="93">
        <v>29.1</v>
      </c>
      <c r="G136" s="93"/>
      <c r="H136" s="93"/>
      <c r="I136" s="93"/>
      <c r="J136" s="93">
        <v>30</v>
      </c>
      <c r="K136" s="93"/>
      <c r="L136" s="93"/>
      <c r="M136" s="94">
        <f t="shared" si="31"/>
        <v>59.1</v>
      </c>
      <c r="N136" s="69"/>
      <c r="O136" s="66" t="s">
        <v>114</v>
      </c>
      <c r="P136" s="70" t="s">
        <v>114</v>
      </c>
    </row>
    <row r="138" spans="2:16" ht="15.75" x14ac:dyDescent="0.25">
      <c r="B138" s="56" t="s">
        <v>150</v>
      </c>
      <c r="C138" s="57" t="s">
        <v>110</v>
      </c>
      <c r="D138" s="58"/>
      <c r="E138" s="58"/>
      <c r="F138" s="58">
        <v>16.62</v>
      </c>
      <c r="G138" s="58"/>
      <c r="H138" s="58"/>
      <c r="I138" s="58"/>
      <c r="J138" s="58">
        <v>30</v>
      </c>
      <c r="K138" s="58"/>
      <c r="L138" s="58"/>
      <c r="M138" s="59">
        <f>SUM(D138:L138)</f>
        <v>46.620000000000005</v>
      </c>
      <c r="N138" s="60"/>
      <c r="O138" s="61" t="s">
        <v>114</v>
      </c>
      <c r="P138" s="62"/>
    </row>
    <row r="139" spans="2:16" ht="15.75" x14ac:dyDescent="0.25">
      <c r="B139" s="64" t="s">
        <v>373</v>
      </c>
      <c r="C139" s="57" t="s">
        <v>111</v>
      </c>
      <c r="D139" s="58"/>
      <c r="E139" s="58"/>
      <c r="F139" s="58">
        <v>16.62</v>
      </c>
      <c r="G139" s="58"/>
      <c r="H139" s="58"/>
      <c r="I139" s="58"/>
      <c r="J139" s="58">
        <v>30</v>
      </c>
      <c r="K139" s="58"/>
      <c r="L139" s="58"/>
      <c r="M139" s="59">
        <f t="shared" ref="M139:M140" si="32">SUM(D139:L139)</f>
        <v>46.620000000000005</v>
      </c>
      <c r="N139" s="65"/>
      <c r="O139" s="66"/>
      <c r="P139" s="67"/>
    </row>
    <row r="140" spans="2:16" ht="15.75" x14ac:dyDescent="0.25">
      <c r="B140" s="68" t="s">
        <v>371</v>
      </c>
      <c r="C140" s="92" t="s">
        <v>112</v>
      </c>
      <c r="D140" s="93"/>
      <c r="E140" s="93"/>
      <c r="F140" s="93">
        <v>16.62</v>
      </c>
      <c r="G140" s="93"/>
      <c r="H140" s="93"/>
      <c r="I140" s="93"/>
      <c r="J140" s="93">
        <v>30</v>
      </c>
      <c r="K140" s="93"/>
      <c r="L140" s="93"/>
      <c r="M140" s="94">
        <f t="shared" si="32"/>
        <v>46.620000000000005</v>
      </c>
      <c r="N140" s="69"/>
      <c r="O140" s="66" t="s">
        <v>114</v>
      </c>
      <c r="P140" s="70" t="s">
        <v>114</v>
      </c>
    </row>
    <row r="142" spans="2:16" ht="15.75" x14ac:dyDescent="0.25">
      <c r="B142" s="56" t="s">
        <v>150</v>
      </c>
      <c r="C142" s="57" t="s">
        <v>110</v>
      </c>
      <c r="D142" s="58"/>
      <c r="E142" s="58"/>
      <c r="F142" s="58">
        <v>21.54</v>
      </c>
      <c r="G142" s="58"/>
      <c r="H142" s="58"/>
      <c r="I142" s="58"/>
      <c r="J142" s="58">
        <v>30</v>
      </c>
      <c r="K142" s="58"/>
      <c r="L142" s="58"/>
      <c r="M142" s="59">
        <f>SUM(D142:L142)</f>
        <v>51.54</v>
      </c>
      <c r="N142" s="60"/>
      <c r="O142" s="61" t="s">
        <v>114</v>
      </c>
      <c r="P142" s="62"/>
    </row>
    <row r="143" spans="2:16" ht="15.75" x14ac:dyDescent="0.25">
      <c r="B143" s="64" t="s">
        <v>374</v>
      </c>
      <c r="C143" s="57" t="s">
        <v>111</v>
      </c>
      <c r="D143" s="58"/>
      <c r="E143" s="58"/>
      <c r="F143" s="58">
        <v>21.54</v>
      </c>
      <c r="G143" s="58"/>
      <c r="H143" s="58"/>
      <c r="I143" s="58"/>
      <c r="J143" s="58">
        <v>30</v>
      </c>
      <c r="K143" s="58"/>
      <c r="L143" s="58"/>
      <c r="M143" s="59">
        <f t="shared" ref="M143:M144" si="33">SUM(D143:L143)</f>
        <v>51.54</v>
      </c>
      <c r="N143" s="65"/>
      <c r="O143" s="66"/>
      <c r="P143" s="67"/>
    </row>
    <row r="144" spans="2:16" ht="15.75" x14ac:dyDescent="0.25">
      <c r="B144" s="68" t="s">
        <v>371</v>
      </c>
      <c r="C144" s="92" t="s">
        <v>112</v>
      </c>
      <c r="D144" s="93"/>
      <c r="E144" s="93"/>
      <c r="F144" s="93">
        <v>21.54</v>
      </c>
      <c r="G144" s="93"/>
      <c r="H144" s="93"/>
      <c r="I144" s="93"/>
      <c r="J144" s="93">
        <v>30</v>
      </c>
      <c r="K144" s="93"/>
      <c r="L144" s="93"/>
      <c r="M144" s="94">
        <f t="shared" si="33"/>
        <v>51.54</v>
      </c>
      <c r="N144" s="69"/>
      <c r="O144" s="66" t="s">
        <v>114</v>
      </c>
      <c r="P144" s="70" t="s">
        <v>114</v>
      </c>
    </row>
    <row r="146" spans="2:16" ht="15.75" x14ac:dyDescent="0.25">
      <c r="B146" s="56" t="s">
        <v>376</v>
      </c>
      <c r="C146" s="57" t="s">
        <v>110</v>
      </c>
      <c r="D146" s="58"/>
      <c r="E146" s="58"/>
      <c r="F146" s="58">
        <v>2.7</v>
      </c>
      <c r="G146" s="58"/>
      <c r="H146" s="58"/>
      <c r="I146" s="58"/>
      <c r="J146" s="58">
        <v>30</v>
      </c>
      <c r="K146" s="58"/>
      <c r="L146" s="58"/>
      <c r="M146" s="59">
        <f>SUM(D146:L146)</f>
        <v>32.700000000000003</v>
      </c>
      <c r="N146" s="60"/>
      <c r="O146" s="61" t="s">
        <v>114</v>
      </c>
      <c r="P146" s="62"/>
    </row>
    <row r="147" spans="2:16" ht="15.75" x14ac:dyDescent="0.25">
      <c r="B147" s="64" t="s">
        <v>375</v>
      </c>
      <c r="C147" s="57" t="s">
        <v>111</v>
      </c>
      <c r="D147" s="58"/>
      <c r="E147" s="58"/>
      <c r="F147" s="58">
        <v>2.7</v>
      </c>
      <c r="G147" s="58"/>
      <c r="H147" s="58"/>
      <c r="I147" s="58"/>
      <c r="J147" s="58">
        <v>30</v>
      </c>
      <c r="K147" s="58"/>
      <c r="L147" s="58"/>
      <c r="M147" s="59">
        <f t="shared" ref="M147:M148" si="34">SUM(D147:L147)</f>
        <v>32.700000000000003</v>
      </c>
      <c r="N147" s="65"/>
      <c r="O147" s="66"/>
      <c r="P147" s="67"/>
    </row>
    <row r="148" spans="2:16" ht="15.75" x14ac:dyDescent="0.25">
      <c r="B148" s="68" t="s">
        <v>371</v>
      </c>
      <c r="C148" s="92" t="s">
        <v>112</v>
      </c>
      <c r="D148" s="93"/>
      <c r="E148" s="93"/>
      <c r="F148" s="93">
        <v>2.7</v>
      </c>
      <c r="G148" s="93"/>
      <c r="H148" s="93"/>
      <c r="I148" s="93"/>
      <c r="J148" s="93">
        <v>30</v>
      </c>
      <c r="K148" s="93"/>
      <c r="L148" s="93"/>
      <c r="M148" s="94">
        <f t="shared" si="34"/>
        <v>32.700000000000003</v>
      </c>
      <c r="N148" s="69"/>
      <c r="O148" s="66" t="s">
        <v>114</v>
      </c>
      <c r="P148" s="70" t="s">
        <v>114</v>
      </c>
    </row>
    <row r="150" spans="2:16" ht="15.75" x14ac:dyDescent="0.25">
      <c r="B150" s="121" t="s">
        <v>376</v>
      </c>
      <c r="C150" s="57" t="s">
        <v>110</v>
      </c>
      <c r="D150" s="58"/>
      <c r="E150" s="58"/>
      <c r="F150" s="58">
        <v>30</v>
      </c>
      <c r="G150" s="58"/>
      <c r="H150" s="58"/>
      <c r="I150" s="58"/>
      <c r="J150" s="58">
        <v>30</v>
      </c>
      <c r="K150" s="58">
        <v>8.4</v>
      </c>
      <c r="L150" s="58"/>
      <c r="M150" s="59">
        <f>SUM(D150:L150)</f>
        <v>68.400000000000006</v>
      </c>
      <c r="N150" s="60"/>
      <c r="O150" s="61" t="s">
        <v>114</v>
      </c>
      <c r="P150" s="62"/>
    </row>
    <row r="151" spans="2:16" ht="15.75" x14ac:dyDescent="0.25">
      <c r="B151" s="64" t="s">
        <v>377</v>
      </c>
      <c r="C151" s="57" t="s">
        <v>111</v>
      </c>
      <c r="D151" s="58"/>
      <c r="E151" s="58"/>
      <c r="F151" s="58">
        <v>30</v>
      </c>
      <c r="G151" s="58"/>
      <c r="H151" s="58"/>
      <c r="I151" s="58"/>
      <c r="J151" s="58">
        <v>30</v>
      </c>
      <c r="K151" s="58">
        <v>8.4</v>
      </c>
      <c r="L151" s="58"/>
      <c r="M151" s="59">
        <f t="shared" ref="M151:M152" si="35">SUM(D151:L151)</f>
        <v>68.400000000000006</v>
      </c>
      <c r="N151" s="65"/>
      <c r="O151" s="66"/>
      <c r="P151" s="67"/>
    </row>
    <row r="152" spans="2:16" ht="15.75" x14ac:dyDescent="0.25">
      <c r="B152" s="68" t="s">
        <v>371</v>
      </c>
      <c r="C152" s="92" t="s">
        <v>112</v>
      </c>
      <c r="D152" s="93"/>
      <c r="E152" s="93"/>
      <c r="F152" s="93">
        <v>30</v>
      </c>
      <c r="G152" s="93"/>
      <c r="H152" s="93"/>
      <c r="I152" s="93"/>
      <c r="J152" s="93">
        <v>30</v>
      </c>
      <c r="K152" s="93">
        <v>8.4</v>
      </c>
      <c r="L152" s="93"/>
      <c r="M152" s="94">
        <f t="shared" si="35"/>
        <v>68.400000000000006</v>
      </c>
      <c r="N152" s="69"/>
      <c r="O152" s="66" t="s">
        <v>114</v>
      </c>
      <c r="P152" s="70" t="s">
        <v>114</v>
      </c>
    </row>
    <row r="154" spans="2:16" ht="15.75" x14ac:dyDescent="0.25">
      <c r="B154" s="56" t="s">
        <v>150</v>
      </c>
      <c r="C154" s="57" t="s">
        <v>110</v>
      </c>
      <c r="D154" s="58"/>
      <c r="E154" s="58"/>
      <c r="F154" s="58">
        <v>2.7</v>
      </c>
      <c r="G154" s="58"/>
      <c r="H154" s="58"/>
      <c r="I154" s="58"/>
      <c r="J154" s="58">
        <v>30</v>
      </c>
      <c r="K154" s="58"/>
      <c r="L154" s="58"/>
      <c r="M154" s="59">
        <f>SUM(D154:L154)</f>
        <v>32.700000000000003</v>
      </c>
      <c r="N154" s="60"/>
      <c r="O154" s="61" t="s">
        <v>114</v>
      </c>
      <c r="P154" s="62"/>
    </row>
    <row r="155" spans="2:16" ht="15.75" x14ac:dyDescent="0.25">
      <c r="B155" s="64" t="s">
        <v>379</v>
      </c>
      <c r="C155" s="57" t="s">
        <v>111</v>
      </c>
      <c r="D155" s="58"/>
      <c r="E155" s="58"/>
      <c r="F155" s="58">
        <v>2.7</v>
      </c>
      <c r="G155" s="58"/>
      <c r="H155" s="58"/>
      <c r="I155" s="58"/>
      <c r="J155" s="58">
        <v>30</v>
      </c>
      <c r="K155" s="58"/>
      <c r="L155" s="58"/>
      <c r="M155" s="59">
        <f t="shared" ref="M155:M156" si="36">SUM(D155:L155)</f>
        <v>32.700000000000003</v>
      </c>
      <c r="N155" s="65"/>
      <c r="O155" s="66"/>
      <c r="P155" s="67"/>
    </row>
    <row r="156" spans="2:16" ht="15.75" x14ac:dyDescent="0.25">
      <c r="B156" s="68" t="s">
        <v>378</v>
      </c>
      <c r="C156" s="92" t="s">
        <v>112</v>
      </c>
      <c r="D156" s="93"/>
      <c r="E156" s="93"/>
      <c r="F156" s="93">
        <v>2.7</v>
      </c>
      <c r="G156" s="93"/>
      <c r="H156" s="93"/>
      <c r="I156" s="93"/>
      <c r="J156" s="93">
        <v>30</v>
      </c>
      <c r="K156" s="93"/>
      <c r="L156" s="93"/>
      <c r="M156" s="94">
        <f t="shared" si="36"/>
        <v>32.700000000000003</v>
      </c>
      <c r="N156" s="69"/>
      <c r="O156" s="66" t="s">
        <v>114</v>
      </c>
      <c r="P156" s="70" t="s">
        <v>114</v>
      </c>
    </row>
    <row r="158" spans="2:16" ht="15.75" x14ac:dyDescent="0.25">
      <c r="B158" s="56" t="s">
        <v>155</v>
      </c>
      <c r="C158" s="57" t="s">
        <v>110</v>
      </c>
      <c r="D158" s="58"/>
      <c r="E158" s="58"/>
      <c r="F158" s="58">
        <v>2.7</v>
      </c>
      <c r="G158" s="58"/>
      <c r="H158" s="58"/>
      <c r="I158" s="58"/>
      <c r="J158" s="58">
        <v>30</v>
      </c>
      <c r="K158" s="58"/>
      <c r="L158" s="58"/>
      <c r="M158" s="59">
        <f>SUM(D158:L158)</f>
        <v>32.700000000000003</v>
      </c>
      <c r="N158" s="60"/>
      <c r="O158" s="61" t="s">
        <v>114</v>
      </c>
      <c r="P158" s="62"/>
    </row>
    <row r="159" spans="2:16" ht="15.75" x14ac:dyDescent="0.25">
      <c r="B159" s="64" t="s">
        <v>380</v>
      </c>
      <c r="C159" s="57" t="s">
        <v>111</v>
      </c>
      <c r="D159" s="58"/>
      <c r="E159" s="58"/>
      <c r="F159" s="58">
        <v>2.7</v>
      </c>
      <c r="G159" s="58"/>
      <c r="H159" s="58"/>
      <c r="I159" s="58"/>
      <c r="J159" s="58">
        <v>30</v>
      </c>
      <c r="K159" s="58"/>
      <c r="L159" s="58"/>
      <c r="M159" s="59">
        <f t="shared" ref="M159:M160" si="37">SUM(D159:L159)</f>
        <v>32.700000000000003</v>
      </c>
      <c r="N159" s="65"/>
      <c r="O159" s="66"/>
      <c r="P159" s="67"/>
    </row>
    <row r="160" spans="2:16" ht="15.75" x14ac:dyDescent="0.25">
      <c r="B160" s="68" t="s">
        <v>378</v>
      </c>
      <c r="C160" s="92" t="s">
        <v>112</v>
      </c>
      <c r="D160" s="93"/>
      <c r="E160" s="93"/>
      <c r="F160" s="93">
        <v>2.7</v>
      </c>
      <c r="G160" s="93"/>
      <c r="H160" s="93"/>
      <c r="I160" s="93"/>
      <c r="J160" s="93">
        <v>30</v>
      </c>
      <c r="K160" s="93"/>
      <c r="L160" s="93"/>
      <c r="M160" s="94">
        <f t="shared" si="37"/>
        <v>32.700000000000003</v>
      </c>
      <c r="N160" s="69"/>
      <c r="O160" s="66" t="s">
        <v>114</v>
      </c>
      <c r="P160" s="70" t="s">
        <v>114</v>
      </c>
    </row>
    <row r="162" spans="2:16" ht="15.75" x14ac:dyDescent="0.25">
      <c r="B162" s="56" t="s">
        <v>155</v>
      </c>
      <c r="C162" s="57" t="s">
        <v>110</v>
      </c>
      <c r="D162" s="58"/>
      <c r="E162" s="58"/>
      <c r="F162" s="58">
        <v>11.1</v>
      </c>
      <c r="G162" s="58"/>
      <c r="H162" s="58"/>
      <c r="I162" s="58"/>
      <c r="J162" s="58">
        <v>22.8</v>
      </c>
      <c r="K162" s="58"/>
      <c r="L162" s="58"/>
      <c r="M162" s="59">
        <f>SUM(D162:L162)</f>
        <v>33.9</v>
      </c>
      <c r="N162" s="60"/>
      <c r="O162" s="61" t="s">
        <v>114</v>
      </c>
      <c r="P162" s="62"/>
    </row>
    <row r="163" spans="2:16" ht="15.75" x14ac:dyDescent="0.25">
      <c r="B163" s="64" t="s">
        <v>381</v>
      </c>
      <c r="C163" s="57" t="s">
        <v>111</v>
      </c>
      <c r="D163" s="58"/>
      <c r="E163" s="58"/>
      <c r="F163" s="58">
        <v>11.1</v>
      </c>
      <c r="G163" s="58"/>
      <c r="H163" s="58"/>
      <c r="I163" s="58"/>
      <c r="J163" s="58">
        <v>22.8</v>
      </c>
      <c r="K163" s="58"/>
      <c r="L163" s="58"/>
      <c r="M163" s="59">
        <f t="shared" ref="M163:M164" si="38">SUM(D163:L163)</f>
        <v>33.9</v>
      </c>
      <c r="N163" s="65"/>
      <c r="O163" s="66"/>
      <c r="P163" s="67"/>
    </row>
    <row r="164" spans="2:16" ht="15.75" x14ac:dyDescent="0.25">
      <c r="B164" s="68" t="s">
        <v>378</v>
      </c>
      <c r="C164" s="92" t="s">
        <v>112</v>
      </c>
      <c r="D164" s="93"/>
      <c r="E164" s="93"/>
      <c r="F164" s="93">
        <v>11.1</v>
      </c>
      <c r="G164" s="93"/>
      <c r="H164" s="93"/>
      <c r="I164" s="93"/>
      <c r="J164" s="93">
        <v>22.8</v>
      </c>
      <c r="K164" s="93"/>
      <c r="L164" s="93"/>
      <c r="M164" s="94">
        <f t="shared" si="38"/>
        <v>33.9</v>
      </c>
      <c r="N164" s="69"/>
      <c r="O164" s="66" t="s">
        <v>114</v>
      </c>
      <c r="P164" s="70" t="s">
        <v>114</v>
      </c>
    </row>
    <row r="166" spans="2:16" ht="15.75" x14ac:dyDescent="0.25">
      <c r="B166" s="56" t="s">
        <v>155</v>
      </c>
      <c r="C166" s="57" t="s">
        <v>110</v>
      </c>
      <c r="D166" s="58"/>
      <c r="E166" s="58"/>
      <c r="F166" s="58">
        <v>8.64</v>
      </c>
      <c r="G166" s="58"/>
      <c r="H166" s="58"/>
      <c r="I166" s="58"/>
      <c r="J166" s="58">
        <v>29.25</v>
      </c>
      <c r="K166" s="58"/>
      <c r="L166" s="58"/>
      <c r="M166" s="59">
        <f>SUM(D166:L166)</f>
        <v>37.89</v>
      </c>
      <c r="N166" s="60"/>
      <c r="O166" s="61" t="s">
        <v>114</v>
      </c>
      <c r="P166" s="62"/>
    </row>
    <row r="167" spans="2:16" ht="15.75" x14ac:dyDescent="0.25">
      <c r="B167" s="64" t="s">
        <v>382</v>
      </c>
      <c r="C167" s="57" t="s">
        <v>111</v>
      </c>
      <c r="D167" s="58"/>
      <c r="E167" s="58"/>
      <c r="F167" s="58">
        <v>8.64</v>
      </c>
      <c r="G167" s="58"/>
      <c r="H167" s="58"/>
      <c r="I167" s="58"/>
      <c r="J167" s="58">
        <v>29.1</v>
      </c>
      <c r="K167" s="58"/>
      <c r="L167" s="58"/>
      <c r="M167" s="59">
        <f t="shared" ref="M167:M168" si="39">SUM(D167:L167)</f>
        <v>37.74</v>
      </c>
      <c r="N167" s="65"/>
      <c r="O167" s="66" t="s">
        <v>184</v>
      </c>
      <c r="P167" s="67"/>
    </row>
    <row r="168" spans="2:16" ht="15.75" x14ac:dyDescent="0.25">
      <c r="B168" s="68" t="s">
        <v>378</v>
      </c>
      <c r="C168" s="92" t="s">
        <v>112</v>
      </c>
      <c r="D168" s="93"/>
      <c r="E168" s="93"/>
      <c r="F168" s="93">
        <v>8.64</v>
      </c>
      <c r="G168" s="93"/>
      <c r="H168" s="93"/>
      <c r="I168" s="93"/>
      <c r="J168" s="93">
        <v>29.1</v>
      </c>
      <c r="K168" s="93"/>
      <c r="L168" s="93"/>
      <c r="M168" s="94">
        <f t="shared" si="39"/>
        <v>37.74</v>
      </c>
      <c r="N168" s="69" t="s">
        <v>183</v>
      </c>
      <c r="O168" s="66" t="s">
        <v>114</v>
      </c>
      <c r="P168" s="70" t="s">
        <v>114</v>
      </c>
    </row>
    <row r="170" spans="2:16" ht="15.75" x14ac:dyDescent="0.25">
      <c r="B170" s="56" t="s">
        <v>153</v>
      </c>
      <c r="C170" s="57" t="s">
        <v>110</v>
      </c>
      <c r="D170" s="58"/>
      <c r="E170" s="58"/>
      <c r="F170" s="58">
        <v>15.3</v>
      </c>
      <c r="G170" s="58"/>
      <c r="H170" s="58"/>
      <c r="I170" s="58"/>
      <c r="J170" s="58">
        <v>23.7</v>
      </c>
      <c r="K170" s="58"/>
      <c r="L170" s="58"/>
      <c r="M170" s="59">
        <f>SUM(D170:L170)</f>
        <v>39</v>
      </c>
      <c r="N170" s="60"/>
      <c r="O170" s="61" t="s">
        <v>114</v>
      </c>
      <c r="P170" s="62"/>
    </row>
    <row r="171" spans="2:16" ht="15.75" x14ac:dyDescent="0.25">
      <c r="B171" s="64" t="s">
        <v>383</v>
      </c>
      <c r="C171" s="57" t="s">
        <v>111</v>
      </c>
      <c r="D171" s="58"/>
      <c r="E171" s="58"/>
      <c r="F171" s="58">
        <v>15.3</v>
      </c>
      <c r="G171" s="58"/>
      <c r="H171" s="58"/>
      <c r="I171" s="58"/>
      <c r="J171" s="58">
        <v>23.7</v>
      </c>
      <c r="K171" s="58"/>
      <c r="L171" s="58"/>
      <c r="M171" s="59">
        <f t="shared" ref="M171:M172" si="40">SUM(D171:L171)</f>
        <v>39</v>
      </c>
      <c r="N171" s="65"/>
      <c r="O171" s="66"/>
      <c r="P171" s="67"/>
    </row>
    <row r="172" spans="2:16" ht="15.75" x14ac:dyDescent="0.25">
      <c r="B172" s="68" t="s">
        <v>378</v>
      </c>
      <c r="C172" s="92" t="s">
        <v>112</v>
      </c>
      <c r="D172" s="93"/>
      <c r="E172" s="93"/>
      <c r="F172" s="93">
        <v>15.3</v>
      </c>
      <c r="G172" s="93"/>
      <c r="H172" s="93"/>
      <c r="I172" s="93"/>
      <c r="J172" s="93">
        <v>23.7</v>
      </c>
      <c r="K172" s="93"/>
      <c r="L172" s="93"/>
      <c r="M172" s="94">
        <f t="shared" si="40"/>
        <v>39</v>
      </c>
      <c r="N172" s="69"/>
      <c r="O172" s="66" t="s">
        <v>114</v>
      </c>
      <c r="P172" s="70" t="s">
        <v>114</v>
      </c>
    </row>
    <row r="174" spans="2:16" ht="15.75" x14ac:dyDescent="0.25">
      <c r="B174" s="56" t="s">
        <v>153</v>
      </c>
      <c r="C174" s="57" t="s">
        <v>110</v>
      </c>
      <c r="D174" s="58"/>
      <c r="E174" s="58"/>
      <c r="F174" s="58">
        <v>8.64</v>
      </c>
      <c r="G174" s="58"/>
      <c r="H174" s="58"/>
      <c r="I174" s="58"/>
      <c r="J174" s="58">
        <v>30</v>
      </c>
      <c r="K174" s="58"/>
      <c r="L174" s="58"/>
      <c r="M174" s="59">
        <f>SUM(D174:L174)</f>
        <v>38.64</v>
      </c>
      <c r="N174" s="60"/>
      <c r="O174" s="61" t="s">
        <v>114</v>
      </c>
      <c r="P174" s="62"/>
    </row>
    <row r="175" spans="2:16" ht="15.75" x14ac:dyDescent="0.25">
      <c r="B175" s="64" t="s">
        <v>384</v>
      </c>
      <c r="C175" s="57" t="s">
        <v>111</v>
      </c>
      <c r="D175" s="58"/>
      <c r="E175" s="58"/>
      <c r="F175" s="58">
        <v>8.64</v>
      </c>
      <c r="G175" s="58"/>
      <c r="H175" s="58"/>
      <c r="I175" s="58"/>
      <c r="J175" s="58">
        <v>30</v>
      </c>
      <c r="K175" s="58"/>
      <c r="L175" s="58"/>
      <c r="M175" s="59">
        <f t="shared" ref="M175:M176" si="41">SUM(D175:L175)</f>
        <v>38.64</v>
      </c>
      <c r="N175" s="65"/>
      <c r="O175" s="66"/>
      <c r="P175" s="67"/>
    </row>
    <row r="176" spans="2:16" ht="15.75" x14ac:dyDescent="0.25">
      <c r="B176" s="68" t="s">
        <v>378</v>
      </c>
      <c r="C176" s="92" t="s">
        <v>112</v>
      </c>
      <c r="D176" s="93"/>
      <c r="E176" s="93"/>
      <c r="F176" s="93">
        <v>8.64</v>
      </c>
      <c r="G176" s="93"/>
      <c r="H176" s="93"/>
      <c r="I176" s="93"/>
      <c r="J176" s="93">
        <v>30</v>
      </c>
      <c r="K176" s="93"/>
      <c r="L176" s="93"/>
      <c r="M176" s="94">
        <f t="shared" si="41"/>
        <v>38.64</v>
      </c>
      <c r="N176" s="69"/>
      <c r="O176" s="66" t="s">
        <v>114</v>
      </c>
      <c r="P176" s="70" t="s">
        <v>114</v>
      </c>
    </row>
    <row r="178" spans="2:16" ht="15.75" x14ac:dyDescent="0.25">
      <c r="B178" s="56" t="s">
        <v>153</v>
      </c>
      <c r="C178" s="57" t="s">
        <v>110</v>
      </c>
      <c r="D178" s="58"/>
      <c r="E178" s="58"/>
      <c r="F178" s="58">
        <v>26.52</v>
      </c>
      <c r="G178" s="58"/>
      <c r="H178" s="58"/>
      <c r="I178" s="58"/>
      <c r="J178" s="58">
        <v>13.2</v>
      </c>
      <c r="K178" s="58">
        <v>3</v>
      </c>
      <c r="L178" s="58"/>
      <c r="M178" s="59">
        <f>SUM(D178:L178)</f>
        <v>42.72</v>
      </c>
      <c r="N178" s="60"/>
      <c r="O178" s="61" t="s">
        <v>114</v>
      </c>
      <c r="P178" s="62"/>
    </row>
    <row r="179" spans="2:16" ht="15.75" x14ac:dyDescent="0.25">
      <c r="B179" s="64" t="s">
        <v>385</v>
      </c>
      <c r="C179" s="57" t="s">
        <v>111</v>
      </c>
      <c r="D179" s="58"/>
      <c r="E179" s="58"/>
      <c r="F179" s="58">
        <v>11.52</v>
      </c>
      <c r="G179" s="58"/>
      <c r="H179" s="58"/>
      <c r="I179" s="58"/>
      <c r="J179" s="58">
        <v>10.5</v>
      </c>
      <c r="K179" s="58">
        <v>0</v>
      </c>
      <c r="L179" s="58"/>
      <c r="M179" s="59">
        <f t="shared" ref="M179:M180" si="42">SUM(D179:L179)</f>
        <v>22.02</v>
      </c>
      <c r="N179" s="65"/>
      <c r="O179" s="66" t="s">
        <v>184</v>
      </c>
      <c r="P179" s="67"/>
    </row>
    <row r="180" spans="2:16" ht="15.75" x14ac:dyDescent="0.25">
      <c r="B180" s="68" t="s">
        <v>378</v>
      </c>
      <c r="C180" s="92" t="s">
        <v>112</v>
      </c>
      <c r="D180" s="93"/>
      <c r="E180" s="93"/>
      <c r="F180" s="93">
        <v>19.02</v>
      </c>
      <c r="G180" s="93"/>
      <c r="H180" s="93"/>
      <c r="I180" s="93"/>
      <c r="J180" s="93">
        <v>10.5</v>
      </c>
      <c r="K180" s="93">
        <v>3</v>
      </c>
      <c r="L180" s="93"/>
      <c r="M180" s="94">
        <f t="shared" si="42"/>
        <v>32.519999999999996</v>
      </c>
      <c r="N180" s="69" t="s">
        <v>183</v>
      </c>
      <c r="O180" s="66" t="s">
        <v>114</v>
      </c>
      <c r="P180" s="70" t="s">
        <v>114</v>
      </c>
    </row>
    <row r="182" spans="2:16" ht="15.75" x14ac:dyDescent="0.25">
      <c r="B182" s="56" t="s">
        <v>156</v>
      </c>
      <c r="C182" s="57" t="s">
        <v>110</v>
      </c>
      <c r="D182" s="58"/>
      <c r="E182" s="58"/>
      <c r="F182" s="58">
        <v>24.33</v>
      </c>
      <c r="G182" s="58"/>
      <c r="H182" s="58"/>
      <c r="I182" s="58"/>
      <c r="J182" s="58">
        <v>29.4</v>
      </c>
      <c r="K182" s="58"/>
      <c r="L182" s="58"/>
      <c r="M182" s="59">
        <f>SUM(D182:L182)</f>
        <v>53.73</v>
      </c>
      <c r="N182" s="60"/>
      <c r="O182" s="61" t="s">
        <v>114</v>
      </c>
      <c r="P182" s="62"/>
    </row>
    <row r="183" spans="2:16" ht="15.75" x14ac:dyDescent="0.25">
      <c r="B183" s="64" t="s">
        <v>386</v>
      </c>
      <c r="C183" s="57" t="s">
        <v>111</v>
      </c>
      <c r="D183" s="58"/>
      <c r="E183" s="58"/>
      <c r="F183" s="58">
        <v>24.33</v>
      </c>
      <c r="G183" s="58"/>
      <c r="H183" s="58"/>
      <c r="I183" s="58"/>
      <c r="J183" s="58">
        <v>28.2</v>
      </c>
      <c r="K183" s="58"/>
      <c r="L183" s="58"/>
      <c r="M183" s="59">
        <f t="shared" ref="M183:M184" si="43">SUM(D183:L183)</f>
        <v>52.53</v>
      </c>
      <c r="N183" s="65"/>
      <c r="O183" s="66" t="s">
        <v>184</v>
      </c>
      <c r="P183" s="67"/>
    </row>
    <row r="184" spans="2:16" ht="15.75" x14ac:dyDescent="0.25">
      <c r="B184" s="68" t="s">
        <v>378</v>
      </c>
      <c r="C184" s="92" t="s">
        <v>112</v>
      </c>
      <c r="D184" s="93"/>
      <c r="E184" s="93"/>
      <c r="F184" s="93">
        <v>24.33</v>
      </c>
      <c r="G184" s="93"/>
      <c r="H184" s="93"/>
      <c r="I184" s="93"/>
      <c r="J184" s="93">
        <v>28.2</v>
      </c>
      <c r="K184" s="93"/>
      <c r="L184" s="93"/>
      <c r="M184" s="94">
        <f t="shared" si="43"/>
        <v>52.53</v>
      </c>
      <c r="N184" s="69" t="s">
        <v>183</v>
      </c>
      <c r="O184" s="66" t="s">
        <v>114</v>
      </c>
      <c r="P184" s="70" t="s">
        <v>114</v>
      </c>
    </row>
  </sheetData>
  <sheetProtection algorithmName="SHA-512" hashValue="0VfzAIfkC4XZz1wFKHcgCJptYf1sFtTzrQkdMItVJVCGE7DC3Pzbyttd5AJmtLEL1Hv9vH+xAkM2+7V1UHGCzw==" saltValue="xivCyFqnYNK59Dw5i0aw8Q==" spinCount="100000"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30 arası bir puan girebilirsiniz ve ondalık kısmı virgül ile ayrılmalıdır !" sqref="F10:F12 I10:J12 F14:F16 I14:J16 F18:F20 I18:J20 F22:F24 I22:J24 F26:F28 I26:J28 F30:F32 I30:J32 F34:F36 I34:J36 F38:F40 I38:J40 F42:F44 I42:J44 F46:F48 I46:J48 F50:F52 I50:J52 F54:F56 I54:J56 F58:F60 I58:J60 F62:F64 I62:J64 F66:F68 I66:J68 F70:F72 I70:J72 F74:F76 I74:J76 F78:F80 I78:J80 F82:F84 I82:J84 F86:F88 I86:J88 F90:F92 I90:J92 F94:F96 I94:J96 F98:F100 I98:J100 F102:F104 I102:J104 F106:F108 I106:J108 F110:F112 I110:J112 F114:F116 I114:J116 F118:F120 I118:J120 F122:F124 I122:J124 F126:F128 I126:J128 F130:F132 I130:J132 F134:F136 I134:J136 F138:F140 I138:J140 F142:F144 I142:J144 F146:F148 I146:J148 F150:F152 I150:J152 F154:F156 I154:J156 F158:F160 I158:J160 F162:F164 I162:J164 F166:F168 I166:J168 F170:F172 I170:J172 F174:F176 I174:J176 F178:F180 I178:J180 F182:F184 I182:J184">
      <formula1>0</formula1>
      <formula2>30</formula2>
    </dataValidation>
    <dataValidation type="decimal" allowBlank="1" showInputMessage="1" showErrorMessage="1" errorTitle="UYARI" error="Bu alan için 0-15 arası bir puan girebilirsiniz ve ondalık kısmı virgül ile ayrılmalıdır !" sqref="G10:H12 E10:E12 G14:H16 E14:E16 G18:H20 E18:E20 G22:H24 E22:E24 G26:H28 E26:E28 G30:H32 E30:E32 G34:H36 E34:E36 G38:H40 E38:E40 G42:H44 E42:E44 G46:H48 E46:E48 G50:H52 E50:E52 G54:H56 E54:E56 G58:H60 E58:E60 G62:H64 E62:E64 G66:H68 E66:E68 G70:H72 E70:E72 G74:H76 E74:E76 G78:H80 E78:E80 G82:H84 E82:E84 G86:H88 E86:E88 G90:H92 E90:E92 G94:H96 E94:E96 G98:H100 E98:E100 G102:H104 E102:E104 G106:H108 E106:E108 G110:H112 E110:E112 G114:H116 E114:E116 G118:H120 E118:E120 G122:H124 E122:E124 G126:H128 E126:E128 G130:H132 E130:E132 G134:H136 E134:E136 G138:H140 E138:E140 G142:H144 E142:E144 G146:H148 E146:E148 G150:H152 E150:E152 G154:H156 E154:E156 G158:H160 E158:E160 G162:H164 E162:E164 G166:H168 E166:E168 G170:H172 E170:E172 G174:H176 E174:E176 G178:H180 E178:E180 G182:H184 E182:E184">
      <formula1>0</formula1>
      <formula2>15</formula2>
    </dataValidation>
    <dataValidation type="decimal" allowBlank="1" showInputMessage="1" showErrorMessage="1" errorTitle="UYARI" error="Bu alan için 0-20 arası bir puan girebilirsiniz ve ondalık kısmı virgül ile ayrılmalıdır !" sqref="K10:L12 D10:D12 K14:L16 D14:D16 K18:L20 D18:D20 K22:L24 D22:D24 K26:L28 D26:D28 K30:L32 D30:D32 K34:L36 D34:D36 K38:L40 D38:D40 K42:L44 D42:D44 K46:L48 D46:D48 K50:L52 D50:D52 K54:L56 D54:D56 K58:L60 D58:D60 K62:L64 D62:D64 K66:L68 D66:D68 K70:L72 D70:D72 K74:L76 D74:D76 K78:L80 D78:D80 K82:L84 D82:D84 K86:L88 D86:D88 K90:L92 D90:D92 K94:L96 D94:D96 K98:L100 D98:D100 K102:L104 D102:D104 K106:L108 D106:D108 K110:L112 D110:D112 K114:L116 D114:D116 K118:L120 D118:D120 K122:L124 D122:D124 K126:L128 D126:D128 K130:L132 D130:D132 K134:L136 D134:D136 K138:L140 D138:D140 K142:L144 D142:D144 K146:L148 D146:D148 K150:L152 D150:D152 K154:L156 D154:D156 K158:L160 D158:D160 K162:L164 D162:D164 K166:L168 D166:D168 K170:L172 D170:D172 K174:L176 D174:D176 K178:L180 D178:D180 K182:L184 D182:D184">
      <formula1>0</formula1>
      <formula2>20</formula2>
    </dataValidation>
  </dataValidations>
  <hyperlinks>
    <hyperlink ref="B150" location="unvan!A1" display="Doç. Dr. "/>
  </hyperlinks>
  <pageMargins left="0.70866141732283472" right="0.70866141732283472" top="0.74803149606299213" bottom="0.74803149606299213" header="0.31496062992125984" footer="0.31496062992125984"/>
  <pageSetup paperSize="9" scale="8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Lütfen kutudan bir unvan seçimi yapınız...">
          <x14:formula1>
            <xm:f>unvan!$B$3:$B$10</xm:f>
          </x14:formula1>
          <xm:sqref>B10 B14 B18 B22 B26 B30 B34 B38 B42 B46 B50 B54 B58 B62 B66 B70 B74 B78 B82 B86 B90 B94 B98 B102 B106 B110 B114 B118 B122 B126 B130 B134 B138 B142 B146 B150 B154 B158 B162 B166 B170 B174 B178 B182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pane ySplit="8" topLeftCell="A9" activePane="bottomLeft" state="frozen"/>
      <selection pane="bottomLeft"/>
    </sheetView>
  </sheetViews>
  <sheetFormatPr defaultRowHeight="15" x14ac:dyDescent="0.2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1:18" ht="8.25" customHeight="1" x14ac:dyDescent="0.25"/>
    <row r="2" spans="1:18" ht="18.75" customHeight="1" x14ac:dyDescent="0.25">
      <c r="B2" s="134" t="s">
        <v>0</v>
      </c>
      <c r="C2" s="135"/>
      <c r="D2" s="135"/>
      <c r="E2" s="135"/>
      <c r="F2" s="135"/>
      <c r="G2" s="135"/>
      <c r="H2" s="135"/>
      <c r="I2" s="136" t="s">
        <v>120</v>
      </c>
      <c r="J2" s="136"/>
      <c r="K2" s="136"/>
      <c r="L2" s="136"/>
      <c r="M2" s="136"/>
      <c r="N2" s="136"/>
      <c r="O2" s="74"/>
      <c r="P2" s="75"/>
      <c r="Q2" s="41"/>
      <c r="R2" s="41"/>
    </row>
    <row r="3" spans="1:18" ht="18.75" x14ac:dyDescent="0.25">
      <c r="B3" s="139" t="s">
        <v>88</v>
      </c>
      <c r="C3" s="140"/>
      <c r="D3" s="140"/>
      <c r="E3" s="140"/>
      <c r="F3" s="140"/>
      <c r="G3" s="140"/>
      <c r="H3" s="140"/>
      <c r="I3" s="137"/>
      <c r="J3" s="137"/>
      <c r="K3" s="137"/>
      <c r="L3" s="137"/>
      <c r="M3" s="137"/>
      <c r="N3" s="137"/>
      <c r="O3" s="76"/>
      <c r="P3" s="77"/>
      <c r="Q3" s="3"/>
      <c r="R3" s="41"/>
    </row>
    <row r="4" spans="1:18" ht="18.75" x14ac:dyDescent="0.25">
      <c r="B4" s="141" t="s">
        <v>187</v>
      </c>
      <c r="C4" s="142"/>
      <c r="D4" s="142"/>
      <c r="E4" s="142"/>
      <c r="F4" s="142"/>
      <c r="G4" s="142"/>
      <c r="H4" s="142"/>
      <c r="I4" s="138"/>
      <c r="J4" s="138"/>
      <c r="K4" s="138"/>
      <c r="L4" s="138"/>
      <c r="M4" s="138"/>
      <c r="N4" s="138"/>
      <c r="O4" s="78"/>
      <c r="P4" s="79"/>
      <c r="Q4" s="41"/>
      <c r="R4" s="41"/>
    </row>
    <row r="5" spans="1:18" x14ac:dyDescent="0.25">
      <c r="B5" s="143" t="s">
        <v>217</v>
      </c>
      <c r="C5" s="144"/>
      <c r="D5" s="144"/>
      <c r="E5" s="144"/>
      <c r="F5" s="144"/>
      <c r="G5" s="144"/>
      <c r="H5" s="145" t="s">
        <v>8</v>
      </c>
      <c r="I5" s="146"/>
      <c r="J5" s="146"/>
      <c r="K5" s="146"/>
      <c r="L5" s="146"/>
      <c r="M5" s="146"/>
      <c r="N5" s="146"/>
      <c r="O5" s="146"/>
      <c r="P5" s="147"/>
      <c r="Q5" s="41"/>
      <c r="R5" s="41"/>
    </row>
    <row r="6" spans="1:18" ht="15.75" x14ac:dyDescent="0.25">
      <c r="B6" s="129" t="s">
        <v>218</v>
      </c>
      <c r="C6" s="130"/>
      <c r="D6" s="131" t="s">
        <v>89</v>
      </c>
      <c r="E6" s="132"/>
      <c r="F6" s="132"/>
      <c r="G6" s="132"/>
      <c r="H6" s="132"/>
      <c r="I6" s="132"/>
      <c r="J6" s="132"/>
      <c r="K6" s="132"/>
      <c r="L6" s="132"/>
      <c r="M6" s="133"/>
      <c r="N6" s="42"/>
      <c r="O6" s="42"/>
      <c r="P6" s="43" t="s">
        <v>90</v>
      </c>
      <c r="Q6" s="41"/>
      <c r="R6" s="41"/>
    </row>
    <row r="7" spans="1:18" ht="16.5" x14ac:dyDescent="0.35">
      <c r="B7" s="80" t="s">
        <v>91</v>
      </c>
      <c r="C7" s="81" t="s">
        <v>92</v>
      </c>
      <c r="D7" s="82" t="s">
        <v>93</v>
      </c>
      <c r="E7" s="83" t="s">
        <v>94</v>
      </c>
      <c r="F7" s="84" t="s">
        <v>95</v>
      </c>
      <c r="G7" s="85" t="s">
        <v>96</v>
      </c>
      <c r="H7" s="84" t="s">
        <v>97</v>
      </c>
      <c r="I7" s="83" t="s">
        <v>98</v>
      </c>
      <c r="J7" s="84" t="s">
        <v>99</v>
      </c>
      <c r="K7" s="85" t="s">
        <v>100</v>
      </c>
      <c r="L7" s="84" t="s">
        <v>101</v>
      </c>
      <c r="M7" s="44" t="s">
        <v>102</v>
      </c>
      <c r="N7" s="42"/>
      <c r="O7" s="42"/>
      <c r="P7" s="45"/>
      <c r="Q7" s="46"/>
      <c r="R7" s="46"/>
    </row>
    <row r="8" spans="1:18" ht="15.75" customHeight="1" x14ac:dyDescent="0.25">
      <c r="B8" s="86" t="s">
        <v>103</v>
      </c>
      <c r="C8" s="87" t="s">
        <v>104</v>
      </c>
      <c r="D8" s="88" t="s">
        <v>105</v>
      </c>
      <c r="E8" s="89" t="s">
        <v>106</v>
      </c>
      <c r="F8" s="90" t="s">
        <v>107</v>
      </c>
      <c r="G8" s="91" t="s">
        <v>106</v>
      </c>
      <c r="H8" s="90" t="s">
        <v>106</v>
      </c>
      <c r="I8" s="89" t="s">
        <v>107</v>
      </c>
      <c r="J8" s="90" t="s">
        <v>107</v>
      </c>
      <c r="K8" s="91" t="s">
        <v>105</v>
      </c>
      <c r="L8" s="90" t="s">
        <v>105</v>
      </c>
      <c r="M8" s="47" t="s">
        <v>108</v>
      </c>
      <c r="N8" s="42"/>
      <c r="O8" s="42"/>
      <c r="P8" s="48" t="s">
        <v>109</v>
      </c>
      <c r="Q8" s="49"/>
      <c r="R8" s="49"/>
    </row>
    <row r="9" spans="1:18" ht="5.25" customHeight="1" x14ac:dyDescent="0.25">
      <c r="B9" s="50"/>
      <c r="C9" s="50"/>
      <c r="D9" s="51"/>
      <c r="E9" s="52"/>
      <c r="F9" s="52"/>
      <c r="G9" s="53"/>
      <c r="H9" s="52"/>
      <c r="I9" s="52"/>
      <c r="J9" s="52"/>
      <c r="K9" s="53"/>
      <c r="L9" s="52"/>
      <c r="M9" s="53"/>
      <c r="N9" s="54"/>
      <c r="O9" s="54"/>
      <c r="P9" s="55"/>
      <c r="Q9" s="55"/>
      <c r="R9" s="55"/>
    </row>
    <row r="10" spans="1:18" ht="15.75" x14ac:dyDescent="0.25">
      <c r="B10" s="56" t="s">
        <v>155</v>
      </c>
      <c r="C10" s="57" t="s">
        <v>110</v>
      </c>
      <c r="D10" s="58"/>
      <c r="E10" s="58"/>
      <c r="F10" s="58">
        <v>30</v>
      </c>
      <c r="G10" s="58"/>
      <c r="H10" s="58"/>
      <c r="I10" s="58"/>
      <c r="J10" s="58">
        <v>30</v>
      </c>
      <c r="K10" s="58"/>
      <c r="L10" s="58"/>
      <c r="M10" s="59">
        <f>SUM(D10:L10)</f>
        <v>60</v>
      </c>
      <c r="N10" s="60"/>
      <c r="O10" s="61" t="s">
        <v>114</v>
      </c>
      <c r="P10" s="62"/>
      <c r="Q10" s="63"/>
      <c r="R10" s="63"/>
    </row>
    <row r="11" spans="1:18" ht="15.75" x14ac:dyDescent="0.25">
      <c r="B11" s="64" t="s">
        <v>522</v>
      </c>
      <c r="C11" s="57" t="s">
        <v>111</v>
      </c>
      <c r="D11" s="58"/>
      <c r="E11" s="58"/>
      <c r="F11" s="58">
        <v>30</v>
      </c>
      <c r="G11" s="58"/>
      <c r="H11" s="58"/>
      <c r="I11" s="58"/>
      <c r="J11" s="58">
        <v>30</v>
      </c>
      <c r="K11" s="58"/>
      <c r="L11" s="58"/>
      <c r="M11" s="59">
        <f>SUM(D11:L11)</f>
        <v>60</v>
      </c>
      <c r="N11" s="65"/>
      <c r="O11" s="66" t="s">
        <v>114</v>
      </c>
      <c r="P11" s="67"/>
      <c r="Q11" s="63"/>
      <c r="R11" s="63"/>
    </row>
    <row r="12" spans="1:18" ht="15.75" x14ac:dyDescent="0.25">
      <c r="B12" s="68" t="s">
        <v>521</v>
      </c>
      <c r="C12" s="92" t="s">
        <v>112</v>
      </c>
      <c r="D12" s="93"/>
      <c r="E12" s="93"/>
      <c r="F12" s="93">
        <v>30</v>
      </c>
      <c r="G12" s="93"/>
      <c r="H12" s="93"/>
      <c r="I12" s="93"/>
      <c r="J12" s="93">
        <v>30</v>
      </c>
      <c r="K12" s="93"/>
      <c r="L12" s="93"/>
      <c r="M12" s="102">
        <f>SUM(D12:L12)</f>
        <v>60</v>
      </c>
      <c r="N12" s="69" t="s">
        <v>114</v>
      </c>
      <c r="O12" s="66" t="s">
        <v>114</v>
      </c>
      <c r="P12" s="70" t="s">
        <v>114</v>
      </c>
      <c r="Q12" s="63"/>
      <c r="R12" s="63"/>
    </row>
    <row r="13" spans="1:18" ht="5.25" customHeight="1" x14ac:dyDescent="0.25">
      <c r="B13" s="71"/>
      <c r="C13" s="72"/>
      <c r="D13" s="72"/>
      <c r="E13" s="72"/>
      <c r="F13" s="72"/>
      <c r="G13" s="72"/>
      <c r="H13" s="72"/>
      <c r="I13" s="72"/>
      <c r="J13" s="72"/>
      <c r="K13" s="72"/>
      <c r="L13" s="72"/>
      <c r="M13" s="72"/>
      <c r="N13" s="73"/>
      <c r="O13" s="73"/>
      <c r="P13" s="41"/>
      <c r="Q13" s="41"/>
      <c r="R13" s="41"/>
    </row>
    <row r="14" spans="1:18" ht="15.75" x14ac:dyDescent="0.25">
      <c r="A14"/>
      <c r="B14" s="56" t="s">
        <v>155</v>
      </c>
      <c r="C14" s="57" t="s">
        <v>110</v>
      </c>
      <c r="D14" s="58"/>
      <c r="E14" s="58"/>
      <c r="F14" s="58">
        <v>30</v>
      </c>
      <c r="G14" s="58"/>
      <c r="H14" s="58"/>
      <c r="I14" s="58"/>
      <c r="J14" s="58">
        <v>30</v>
      </c>
      <c r="K14" s="58"/>
      <c r="L14" s="58"/>
      <c r="M14" s="59">
        <f>SUM(D14:L14)</f>
        <v>60</v>
      </c>
      <c r="N14" s="60"/>
      <c r="O14" s="61" t="s">
        <v>114</v>
      </c>
      <c r="P14" s="62"/>
      <c r="Q14"/>
      <c r="R14" s="63"/>
    </row>
    <row r="15" spans="1:18" ht="15.75" x14ac:dyDescent="0.25">
      <c r="A15"/>
      <c r="B15" s="64" t="s">
        <v>523</v>
      </c>
      <c r="C15" s="57" t="s">
        <v>111</v>
      </c>
      <c r="D15" s="58"/>
      <c r="E15" s="58"/>
      <c r="F15" s="58">
        <v>30</v>
      </c>
      <c r="G15" s="58"/>
      <c r="H15" s="58"/>
      <c r="I15" s="58"/>
      <c r="J15" s="58">
        <v>30</v>
      </c>
      <c r="K15" s="58"/>
      <c r="L15" s="58"/>
      <c r="M15" s="59">
        <f>SUM(D15:L15)</f>
        <v>60</v>
      </c>
      <c r="N15" s="65"/>
      <c r="O15" s="66" t="s">
        <v>114</v>
      </c>
      <c r="P15" s="67"/>
      <c r="Q15"/>
      <c r="R15" s="63"/>
    </row>
    <row r="16" spans="1:18" ht="15.75" x14ac:dyDescent="0.25">
      <c r="A16"/>
      <c r="B16" s="68" t="s">
        <v>521</v>
      </c>
      <c r="C16" s="92" t="s">
        <v>112</v>
      </c>
      <c r="D16" s="93"/>
      <c r="E16" s="93"/>
      <c r="F16" s="93">
        <v>30</v>
      </c>
      <c r="G16" s="93"/>
      <c r="H16" s="93"/>
      <c r="I16" s="93"/>
      <c r="J16" s="93">
        <v>30</v>
      </c>
      <c r="K16" s="93"/>
      <c r="L16" s="93"/>
      <c r="M16" s="102">
        <f>SUM(D16:L16)</f>
        <v>60</v>
      </c>
      <c r="N16" s="69" t="s">
        <v>114</v>
      </c>
      <c r="O16" s="66" t="s">
        <v>114</v>
      </c>
      <c r="P16" s="70" t="s">
        <v>114</v>
      </c>
      <c r="Q16"/>
      <c r="R16" s="63"/>
    </row>
    <row r="17" spans="1:18" x14ac:dyDescent="0.25">
      <c r="A17"/>
      <c r="B17"/>
      <c r="C17"/>
      <c r="D17"/>
      <c r="E17"/>
      <c r="F17"/>
      <c r="G17"/>
      <c r="H17"/>
      <c r="I17"/>
      <c r="J17"/>
      <c r="K17"/>
      <c r="L17"/>
      <c r="M17"/>
      <c r="N17"/>
      <c r="O17"/>
      <c r="P17"/>
      <c r="Q17"/>
      <c r="R17" s="41"/>
    </row>
    <row r="18" spans="1:18" ht="15.75" x14ac:dyDescent="0.25">
      <c r="B18" s="56" t="s">
        <v>150</v>
      </c>
      <c r="C18" s="57" t="s">
        <v>110</v>
      </c>
      <c r="D18" s="58"/>
      <c r="E18" s="58"/>
      <c r="F18" s="58">
        <v>29.22</v>
      </c>
      <c r="G18" s="58"/>
      <c r="H18" s="58"/>
      <c r="I18" s="58"/>
      <c r="J18" s="58">
        <v>30</v>
      </c>
      <c r="K18" s="58"/>
      <c r="L18" s="58"/>
      <c r="M18" s="59">
        <f>SUM(D18:L18)</f>
        <v>59.22</v>
      </c>
      <c r="N18" s="60"/>
      <c r="O18" s="61" t="s">
        <v>114</v>
      </c>
      <c r="P18" s="62"/>
      <c r="Q18" s="63"/>
      <c r="R18" s="63"/>
    </row>
    <row r="19" spans="1:18" ht="15.75" x14ac:dyDescent="0.25">
      <c r="B19" s="64" t="s">
        <v>524</v>
      </c>
      <c r="C19" s="57" t="s">
        <v>111</v>
      </c>
      <c r="D19" s="58"/>
      <c r="E19" s="58"/>
      <c r="F19" s="58">
        <v>29.22</v>
      </c>
      <c r="G19" s="58"/>
      <c r="H19" s="58"/>
      <c r="I19" s="58"/>
      <c r="J19" s="58">
        <v>30</v>
      </c>
      <c r="K19" s="58"/>
      <c r="L19" s="58"/>
      <c r="M19" s="59">
        <f>SUM(D19:L19)</f>
        <v>59.22</v>
      </c>
      <c r="N19" s="65"/>
      <c r="O19" s="66" t="s">
        <v>114</v>
      </c>
      <c r="P19" s="67"/>
      <c r="Q19" s="63"/>
      <c r="R19" s="63"/>
    </row>
    <row r="20" spans="1:18" ht="15.75" x14ac:dyDescent="0.25">
      <c r="B20" s="68" t="s">
        <v>521</v>
      </c>
      <c r="C20" s="92" t="s">
        <v>112</v>
      </c>
      <c r="D20" s="93"/>
      <c r="E20" s="93"/>
      <c r="F20" s="93">
        <v>29.22</v>
      </c>
      <c r="G20" s="93"/>
      <c r="H20" s="93"/>
      <c r="I20" s="93"/>
      <c r="J20" s="93">
        <v>30</v>
      </c>
      <c r="K20" s="93"/>
      <c r="L20" s="93"/>
      <c r="M20" s="102">
        <f>SUM(D20:L20)</f>
        <v>59.22</v>
      </c>
      <c r="N20" s="69" t="s">
        <v>114</v>
      </c>
      <c r="O20" s="66" t="s">
        <v>114</v>
      </c>
      <c r="P20" s="70" t="s">
        <v>114</v>
      </c>
      <c r="Q20" s="63"/>
      <c r="R20" s="63"/>
    </row>
    <row r="21" spans="1:18" ht="5.25" customHeight="1" x14ac:dyDescent="0.25">
      <c r="B21" s="71"/>
      <c r="C21" s="72"/>
      <c r="D21" s="72"/>
      <c r="E21" s="72"/>
      <c r="F21" s="72"/>
      <c r="G21" s="72"/>
      <c r="H21" s="72"/>
      <c r="I21" s="72"/>
      <c r="J21" s="72"/>
      <c r="K21" s="72"/>
      <c r="L21" s="72"/>
      <c r="M21" s="72"/>
      <c r="N21" s="73"/>
      <c r="O21" s="73"/>
      <c r="P21" s="41"/>
      <c r="Q21" s="41"/>
      <c r="R21" s="41"/>
    </row>
    <row r="22" spans="1:18" ht="15.75" x14ac:dyDescent="0.25">
      <c r="B22" s="56" t="s">
        <v>153</v>
      </c>
      <c r="C22" s="57" t="s">
        <v>110</v>
      </c>
      <c r="D22" s="58"/>
      <c r="E22" s="58"/>
      <c r="F22" s="58">
        <v>30</v>
      </c>
      <c r="G22" s="58"/>
      <c r="H22" s="58"/>
      <c r="I22" s="58"/>
      <c r="J22" s="58">
        <v>16.8</v>
      </c>
      <c r="K22" s="58"/>
      <c r="L22" s="58"/>
      <c r="M22" s="59">
        <f>SUM(D22:L22)</f>
        <v>46.8</v>
      </c>
      <c r="N22" s="60"/>
      <c r="O22" s="61" t="s">
        <v>114</v>
      </c>
      <c r="P22" s="62"/>
      <c r="R22" s="63"/>
    </row>
    <row r="23" spans="1:18" ht="15.75" x14ac:dyDescent="0.25">
      <c r="B23" s="64" t="s">
        <v>525</v>
      </c>
      <c r="C23" s="57" t="s">
        <v>111</v>
      </c>
      <c r="D23" s="58"/>
      <c r="E23" s="58"/>
      <c r="F23" s="58">
        <v>30</v>
      </c>
      <c r="G23" s="58"/>
      <c r="H23" s="58"/>
      <c r="I23" s="58"/>
      <c r="J23" s="58">
        <v>16.8</v>
      </c>
      <c r="K23" s="58"/>
      <c r="L23" s="58"/>
      <c r="M23" s="59">
        <f>SUM(D23:L23)</f>
        <v>46.8</v>
      </c>
      <c r="N23" s="65"/>
      <c r="O23" s="66" t="s">
        <v>114</v>
      </c>
      <c r="P23" s="67"/>
      <c r="R23" s="63"/>
    </row>
    <row r="24" spans="1:18" ht="15.75" x14ac:dyDescent="0.25">
      <c r="B24" s="68" t="s">
        <v>521</v>
      </c>
      <c r="C24" s="92" t="s">
        <v>112</v>
      </c>
      <c r="D24" s="93"/>
      <c r="E24" s="93"/>
      <c r="F24" s="93">
        <v>30</v>
      </c>
      <c r="G24" s="93"/>
      <c r="H24" s="93"/>
      <c r="I24" s="93"/>
      <c r="J24" s="93">
        <v>13.8</v>
      </c>
      <c r="K24" s="93"/>
      <c r="L24" s="93"/>
      <c r="M24" s="102">
        <f>SUM(D24:L24)</f>
        <v>43.8</v>
      </c>
      <c r="N24" s="69" t="s">
        <v>183</v>
      </c>
      <c r="O24" s="66" t="s">
        <v>184</v>
      </c>
      <c r="P24" s="70" t="s">
        <v>114</v>
      </c>
      <c r="R24" s="63"/>
    </row>
    <row r="26" spans="1:18" ht="15.75" x14ac:dyDescent="0.25">
      <c r="B26" s="56" t="s">
        <v>153</v>
      </c>
      <c r="C26" s="57" t="s">
        <v>110</v>
      </c>
      <c r="D26" s="58"/>
      <c r="E26" s="58"/>
      <c r="F26" s="58">
        <v>16.5</v>
      </c>
      <c r="G26" s="58"/>
      <c r="H26" s="58"/>
      <c r="I26" s="58"/>
      <c r="J26" s="58">
        <v>16.2</v>
      </c>
      <c r="K26" s="58">
        <v>1.8</v>
      </c>
      <c r="L26" s="58"/>
      <c r="M26" s="59">
        <f>SUM(D26:L26)</f>
        <v>34.5</v>
      </c>
      <c r="N26" s="60"/>
      <c r="O26" s="61" t="s">
        <v>114</v>
      </c>
      <c r="P26" s="62"/>
      <c r="Q26" s="63"/>
      <c r="R26" s="63"/>
    </row>
    <row r="27" spans="1:18" ht="15.75" x14ac:dyDescent="0.25">
      <c r="B27" s="120" t="s">
        <v>526</v>
      </c>
      <c r="C27" s="57" t="s">
        <v>111</v>
      </c>
      <c r="D27" s="58"/>
      <c r="E27" s="58"/>
      <c r="F27" s="58">
        <v>16.5</v>
      </c>
      <c r="G27" s="58"/>
      <c r="H27" s="58"/>
      <c r="I27" s="58"/>
      <c r="J27" s="58">
        <v>16.2</v>
      </c>
      <c r="K27" s="58">
        <v>1.8</v>
      </c>
      <c r="L27" s="58"/>
      <c r="M27" s="59">
        <f>SUM(D27:L27)</f>
        <v>34.5</v>
      </c>
      <c r="N27" s="65"/>
      <c r="O27" s="66" t="s">
        <v>114</v>
      </c>
      <c r="P27" s="67"/>
      <c r="Q27" s="63"/>
      <c r="R27" s="63"/>
    </row>
    <row r="28" spans="1:18" ht="15.75" x14ac:dyDescent="0.25">
      <c r="B28" s="68" t="s">
        <v>521</v>
      </c>
      <c r="C28" s="92" t="s">
        <v>112</v>
      </c>
      <c r="D28" s="93"/>
      <c r="E28" s="93"/>
      <c r="F28" s="93">
        <v>16.5</v>
      </c>
      <c r="G28" s="93"/>
      <c r="H28" s="93"/>
      <c r="I28" s="93"/>
      <c r="J28" s="93">
        <v>13.8</v>
      </c>
      <c r="K28" s="93">
        <v>1.8</v>
      </c>
      <c r="L28" s="93"/>
      <c r="M28" s="102">
        <f>SUM(D28:L28)</f>
        <v>32.1</v>
      </c>
      <c r="N28" s="69" t="s">
        <v>183</v>
      </c>
      <c r="O28" s="66" t="s">
        <v>184</v>
      </c>
      <c r="P28" s="70" t="s">
        <v>114</v>
      </c>
      <c r="Q28" s="63"/>
      <c r="R28" s="63"/>
    </row>
    <row r="29" spans="1:18" ht="5.25" customHeight="1" x14ac:dyDescent="0.25">
      <c r="B29" s="71"/>
      <c r="C29" s="72"/>
      <c r="D29" s="72"/>
      <c r="E29" s="72"/>
      <c r="F29" s="72"/>
      <c r="G29" s="72"/>
      <c r="H29" s="72"/>
      <c r="I29" s="72"/>
      <c r="J29" s="72"/>
      <c r="K29" s="72"/>
      <c r="L29" s="72"/>
      <c r="M29" s="72"/>
      <c r="N29" s="73"/>
      <c r="O29" s="73"/>
      <c r="P29" s="41"/>
      <c r="Q29" s="41"/>
      <c r="R29" s="41"/>
    </row>
    <row r="30" spans="1:18" ht="15.75" x14ac:dyDescent="0.25">
      <c r="B30" s="56" t="s">
        <v>155</v>
      </c>
      <c r="C30" s="57" t="s">
        <v>110</v>
      </c>
      <c r="D30" s="58"/>
      <c r="E30" s="58"/>
      <c r="F30" s="58">
        <v>30</v>
      </c>
      <c r="G30" s="58"/>
      <c r="H30" s="58"/>
      <c r="I30" s="58"/>
      <c r="J30" s="58">
        <v>2.85</v>
      </c>
      <c r="K30" s="58"/>
      <c r="L30" s="58"/>
      <c r="M30" s="59">
        <f>SUM(D30:L30)</f>
        <v>32.85</v>
      </c>
      <c r="N30" s="60"/>
      <c r="O30" s="61" t="s">
        <v>114</v>
      </c>
      <c r="P30" s="62"/>
      <c r="R30" s="63"/>
    </row>
    <row r="31" spans="1:18" ht="15.75" x14ac:dyDescent="0.25">
      <c r="B31" s="64" t="s">
        <v>527</v>
      </c>
      <c r="C31" s="57" t="s">
        <v>111</v>
      </c>
      <c r="D31" s="58"/>
      <c r="E31" s="58"/>
      <c r="F31" s="58">
        <v>30</v>
      </c>
      <c r="G31" s="58"/>
      <c r="H31" s="58"/>
      <c r="I31" s="58"/>
      <c r="J31" s="58">
        <v>2.85</v>
      </c>
      <c r="K31" s="58"/>
      <c r="L31" s="58"/>
      <c r="M31" s="59">
        <f>SUM(D31:L31)</f>
        <v>32.85</v>
      </c>
      <c r="N31" s="65"/>
      <c r="O31" s="66" t="s">
        <v>114</v>
      </c>
      <c r="P31" s="67"/>
      <c r="R31" s="63"/>
    </row>
    <row r="32" spans="1:18" ht="15.75" x14ac:dyDescent="0.25">
      <c r="B32" s="68" t="s">
        <v>521</v>
      </c>
      <c r="C32" s="92" t="s">
        <v>112</v>
      </c>
      <c r="D32" s="93"/>
      <c r="E32" s="93"/>
      <c r="F32" s="93">
        <v>30</v>
      </c>
      <c r="G32" s="93"/>
      <c r="H32" s="93"/>
      <c r="I32" s="93"/>
      <c r="J32" s="93">
        <v>2.85</v>
      </c>
      <c r="K32" s="93"/>
      <c r="L32" s="93"/>
      <c r="M32" s="102">
        <f>SUM(D32:L32)</f>
        <v>32.85</v>
      </c>
      <c r="N32" s="69" t="s">
        <v>114</v>
      </c>
      <c r="O32" s="66" t="s">
        <v>114</v>
      </c>
      <c r="P32" s="70" t="s">
        <v>114</v>
      </c>
      <c r="R32" s="63"/>
    </row>
    <row r="34" spans="2:18" ht="15.75" x14ac:dyDescent="0.25">
      <c r="B34" s="56" t="s">
        <v>153</v>
      </c>
      <c r="C34" s="57" t="s">
        <v>110</v>
      </c>
      <c r="D34" s="58"/>
      <c r="E34" s="58"/>
      <c r="F34" s="58">
        <v>30</v>
      </c>
      <c r="G34" s="58"/>
      <c r="H34" s="58"/>
      <c r="I34" s="58"/>
      <c r="J34" s="58">
        <v>11.4</v>
      </c>
      <c r="K34" s="58"/>
      <c r="L34" s="58"/>
      <c r="M34" s="59">
        <f>SUM(D34:L34)</f>
        <v>41.4</v>
      </c>
      <c r="N34" s="60"/>
      <c r="O34" s="61" t="s">
        <v>114</v>
      </c>
      <c r="P34" s="62"/>
      <c r="Q34" s="63"/>
      <c r="R34" s="63"/>
    </row>
    <row r="35" spans="2:18" ht="15.75" x14ac:dyDescent="0.25">
      <c r="B35" s="64" t="s">
        <v>528</v>
      </c>
      <c r="C35" s="57" t="s">
        <v>111</v>
      </c>
      <c r="D35" s="58"/>
      <c r="E35" s="58"/>
      <c r="F35" s="58">
        <v>30</v>
      </c>
      <c r="G35" s="58"/>
      <c r="H35" s="58"/>
      <c r="I35" s="58"/>
      <c r="J35" s="58">
        <v>2.5499999999999998</v>
      </c>
      <c r="K35" s="58"/>
      <c r="L35" s="58"/>
      <c r="M35" s="59">
        <f>SUM(D35:L35)</f>
        <v>32.549999999999997</v>
      </c>
      <c r="N35" s="65"/>
      <c r="O35" s="66" t="s">
        <v>114</v>
      </c>
      <c r="P35" s="67"/>
      <c r="Q35" s="63"/>
      <c r="R35" s="63"/>
    </row>
    <row r="36" spans="2:18" ht="15.75" x14ac:dyDescent="0.25">
      <c r="B36" s="68" t="s">
        <v>521</v>
      </c>
      <c r="C36" s="92" t="s">
        <v>112</v>
      </c>
      <c r="D36" s="93"/>
      <c r="E36" s="93"/>
      <c r="F36" s="93">
        <v>30</v>
      </c>
      <c r="G36" s="93"/>
      <c r="H36" s="93"/>
      <c r="I36" s="93"/>
      <c r="J36" s="93">
        <v>0</v>
      </c>
      <c r="K36" s="93"/>
      <c r="L36" s="93"/>
      <c r="M36" s="102">
        <f>SUM(D36:L36)</f>
        <v>30</v>
      </c>
      <c r="N36" s="69" t="s">
        <v>183</v>
      </c>
      <c r="O36" s="66" t="s">
        <v>184</v>
      </c>
      <c r="P36" s="70" t="s">
        <v>114</v>
      </c>
      <c r="Q36" s="63"/>
      <c r="R36" s="63"/>
    </row>
    <row r="37" spans="2:18" ht="5.25" customHeight="1" x14ac:dyDescent="0.25">
      <c r="B37" s="71"/>
      <c r="C37" s="72"/>
      <c r="D37" s="72"/>
      <c r="E37" s="72"/>
      <c r="F37" s="72"/>
      <c r="G37" s="72"/>
      <c r="H37" s="72"/>
      <c r="I37" s="72"/>
      <c r="J37" s="72"/>
      <c r="K37" s="72"/>
      <c r="L37" s="72"/>
      <c r="M37" s="72"/>
      <c r="N37" s="73"/>
      <c r="O37" s="73"/>
      <c r="P37" s="41"/>
      <c r="Q37" s="41"/>
      <c r="R37" s="41"/>
    </row>
    <row r="38" spans="2:18" ht="15.75" x14ac:dyDescent="0.25">
      <c r="B38" s="56" t="s">
        <v>153</v>
      </c>
      <c r="C38" s="57" t="s">
        <v>110</v>
      </c>
      <c r="D38" s="58"/>
      <c r="E38" s="58"/>
      <c r="F38" s="58">
        <v>15</v>
      </c>
      <c r="G38" s="58"/>
      <c r="H38" s="58"/>
      <c r="I38" s="58"/>
      <c r="J38" s="58">
        <v>18.149999999999999</v>
      </c>
      <c r="K38" s="58"/>
      <c r="L38" s="58"/>
      <c r="M38" s="59">
        <f>SUM(D38:L38)</f>
        <v>33.15</v>
      </c>
      <c r="N38" s="60"/>
      <c r="O38" s="61" t="s">
        <v>114</v>
      </c>
      <c r="P38" s="62"/>
      <c r="R38" s="63"/>
    </row>
    <row r="39" spans="2:18" ht="15.75" x14ac:dyDescent="0.25">
      <c r="B39" s="64" t="s">
        <v>529</v>
      </c>
      <c r="C39" s="57" t="s">
        <v>111</v>
      </c>
      <c r="D39" s="58"/>
      <c r="E39" s="58"/>
      <c r="F39" s="58">
        <v>15</v>
      </c>
      <c r="G39" s="58"/>
      <c r="H39" s="58"/>
      <c r="I39" s="58"/>
      <c r="J39" s="58">
        <v>18.149999999999999</v>
      </c>
      <c r="K39" s="58"/>
      <c r="L39" s="58"/>
      <c r="M39" s="59">
        <f>SUM(D39:L39)</f>
        <v>33.15</v>
      </c>
      <c r="N39" s="65"/>
      <c r="O39" s="66" t="s">
        <v>114</v>
      </c>
      <c r="P39" s="67"/>
      <c r="R39" s="63"/>
    </row>
    <row r="40" spans="2:18" ht="15.75" x14ac:dyDescent="0.25">
      <c r="B40" s="68" t="s">
        <v>521</v>
      </c>
      <c r="C40" s="92" t="s">
        <v>112</v>
      </c>
      <c r="D40" s="93"/>
      <c r="E40" s="93"/>
      <c r="F40" s="93">
        <v>15</v>
      </c>
      <c r="G40" s="93"/>
      <c r="H40" s="93"/>
      <c r="I40" s="93"/>
      <c r="J40" s="93">
        <v>13.95</v>
      </c>
      <c r="K40" s="93"/>
      <c r="L40" s="93"/>
      <c r="M40" s="102">
        <f>SUM(D40:L40)</f>
        <v>28.95</v>
      </c>
      <c r="N40" s="69" t="s">
        <v>183</v>
      </c>
      <c r="O40" s="66" t="s">
        <v>184</v>
      </c>
      <c r="P40" s="70" t="s">
        <v>114</v>
      </c>
      <c r="R40" s="63"/>
    </row>
    <row r="42" spans="2:18" ht="15.75" x14ac:dyDescent="0.25">
      <c r="B42" s="56" t="s">
        <v>155</v>
      </c>
      <c r="C42" s="57" t="s">
        <v>110</v>
      </c>
      <c r="D42" s="58"/>
      <c r="E42" s="58"/>
      <c r="F42" s="58">
        <v>0.82099999999999995</v>
      </c>
      <c r="G42" s="58"/>
      <c r="H42" s="58"/>
      <c r="I42" s="58"/>
      <c r="J42" s="58">
        <v>30</v>
      </c>
      <c r="K42" s="58"/>
      <c r="L42" s="58"/>
      <c r="M42" s="59">
        <f>SUM(D42:L42)</f>
        <v>30.821000000000002</v>
      </c>
      <c r="N42" s="60"/>
      <c r="O42" s="61" t="s">
        <v>114</v>
      </c>
      <c r="P42" s="62"/>
    </row>
    <row r="43" spans="2:18" ht="15.75" x14ac:dyDescent="0.25">
      <c r="B43" s="64" t="s">
        <v>530</v>
      </c>
      <c r="C43" s="57" t="s">
        <v>111</v>
      </c>
      <c r="D43" s="58"/>
      <c r="E43" s="58"/>
      <c r="F43" s="58">
        <v>0.82099999999999995</v>
      </c>
      <c r="G43" s="58"/>
      <c r="H43" s="58"/>
      <c r="I43" s="58"/>
      <c r="J43" s="58">
        <v>30</v>
      </c>
      <c r="K43" s="58"/>
      <c r="L43" s="58"/>
      <c r="M43" s="59">
        <f>SUM(D43:L43)</f>
        <v>30.821000000000002</v>
      </c>
      <c r="N43" s="65"/>
      <c r="O43" s="66" t="s">
        <v>114</v>
      </c>
      <c r="P43" s="67"/>
    </row>
    <row r="44" spans="2:18" ht="15.75" x14ac:dyDescent="0.25">
      <c r="B44" s="68" t="s">
        <v>521</v>
      </c>
      <c r="C44" s="92" t="s">
        <v>112</v>
      </c>
      <c r="D44" s="93"/>
      <c r="E44" s="93"/>
      <c r="F44" s="93">
        <v>0.82099999999999995</v>
      </c>
      <c r="G44" s="93"/>
      <c r="H44" s="93"/>
      <c r="I44" s="93"/>
      <c r="J44" s="93">
        <v>30</v>
      </c>
      <c r="K44" s="93"/>
      <c r="L44" s="93"/>
      <c r="M44" s="102">
        <f>SUM(D44:L44)</f>
        <v>30.821000000000002</v>
      </c>
      <c r="N44" s="69" t="s">
        <v>114</v>
      </c>
      <c r="O44" s="66" t="s">
        <v>114</v>
      </c>
      <c r="P44" s="70" t="s">
        <v>114</v>
      </c>
    </row>
    <row r="46" spans="2:18" ht="15.75" x14ac:dyDescent="0.25">
      <c r="B46" s="56" t="s">
        <v>150</v>
      </c>
      <c r="C46" s="57" t="s">
        <v>110</v>
      </c>
      <c r="D46" s="58"/>
      <c r="E46" s="58"/>
      <c r="F46" s="58">
        <v>30</v>
      </c>
      <c r="G46" s="58"/>
      <c r="H46" s="58"/>
      <c r="I46" s="58"/>
      <c r="J46" s="58">
        <v>30</v>
      </c>
      <c r="K46" s="58"/>
      <c r="L46" s="58"/>
      <c r="M46" s="59">
        <f>SUM(D46:L46)</f>
        <v>60</v>
      </c>
      <c r="N46" s="60"/>
      <c r="O46" s="61" t="s">
        <v>114</v>
      </c>
      <c r="P46" s="62"/>
      <c r="R46" s="63"/>
    </row>
    <row r="47" spans="2:18" ht="15.75" x14ac:dyDescent="0.25">
      <c r="B47" s="64" t="s">
        <v>149</v>
      </c>
      <c r="C47" s="57" t="s">
        <v>111</v>
      </c>
      <c r="D47" s="58"/>
      <c r="E47" s="58"/>
      <c r="F47" s="58">
        <v>30</v>
      </c>
      <c r="G47" s="58"/>
      <c r="H47" s="58"/>
      <c r="I47" s="58"/>
      <c r="J47" s="58">
        <v>30</v>
      </c>
      <c r="K47" s="58"/>
      <c r="L47" s="58"/>
      <c r="M47" s="59">
        <f>SUM(D47:L47)</f>
        <v>60</v>
      </c>
      <c r="N47" s="65"/>
      <c r="O47" s="66" t="s">
        <v>114</v>
      </c>
      <c r="P47" s="67"/>
      <c r="R47" s="63"/>
    </row>
    <row r="48" spans="2:18" ht="15.75" x14ac:dyDescent="0.25">
      <c r="B48" s="68" t="s">
        <v>598</v>
      </c>
      <c r="C48" s="92" t="s">
        <v>112</v>
      </c>
      <c r="D48" s="93"/>
      <c r="E48" s="93"/>
      <c r="F48" s="93">
        <v>30</v>
      </c>
      <c r="G48" s="93"/>
      <c r="H48" s="93"/>
      <c r="I48" s="93"/>
      <c r="J48" s="93">
        <v>30</v>
      </c>
      <c r="K48" s="93"/>
      <c r="L48" s="93"/>
      <c r="M48" s="102">
        <f>SUM(D48:L48)</f>
        <v>60</v>
      </c>
      <c r="N48" s="69" t="s">
        <v>114</v>
      </c>
      <c r="O48" s="66" t="s">
        <v>114</v>
      </c>
      <c r="P48" s="70" t="s">
        <v>114</v>
      </c>
      <c r="R48" s="63"/>
    </row>
    <row r="50" spans="2:18" ht="15.75" x14ac:dyDescent="0.25">
      <c r="B50" s="56" t="s">
        <v>155</v>
      </c>
      <c r="C50" s="57" t="s">
        <v>110</v>
      </c>
      <c r="D50" s="58"/>
      <c r="E50" s="58"/>
      <c r="F50" s="58">
        <v>30</v>
      </c>
      <c r="G50" s="58"/>
      <c r="H50" s="58"/>
      <c r="I50" s="58"/>
      <c r="J50" s="58">
        <v>29.25</v>
      </c>
      <c r="K50" s="58">
        <v>16.079999999999998</v>
      </c>
      <c r="L50" s="58"/>
      <c r="M50" s="59">
        <f>SUM(D50:L50)</f>
        <v>75.33</v>
      </c>
      <c r="N50" s="60"/>
      <c r="O50" s="61" t="s">
        <v>114</v>
      </c>
      <c r="P50" s="62"/>
      <c r="Q50" s="63"/>
      <c r="R50" s="63"/>
    </row>
    <row r="51" spans="2:18" ht="15.75" x14ac:dyDescent="0.25">
      <c r="B51" s="64" t="s">
        <v>599</v>
      </c>
      <c r="C51" s="57" t="s">
        <v>111</v>
      </c>
      <c r="D51" s="58"/>
      <c r="E51" s="58"/>
      <c r="F51" s="58">
        <v>30</v>
      </c>
      <c r="G51" s="58"/>
      <c r="H51" s="58"/>
      <c r="I51" s="58"/>
      <c r="J51" s="58">
        <v>30</v>
      </c>
      <c r="K51" s="58">
        <v>16.079999999999998</v>
      </c>
      <c r="L51" s="58"/>
      <c r="M51" s="59">
        <f>SUM(D51:L51)</f>
        <v>76.08</v>
      </c>
      <c r="N51" s="65"/>
      <c r="O51" s="66" t="s">
        <v>114</v>
      </c>
      <c r="P51" s="67"/>
      <c r="Q51" s="63"/>
      <c r="R51" s="63"/>
    </row>
    <row r="52" spans="2:18" ht="15.75" x14ac:dyDescent="0.25">
      <c r="B52" s="68" t="s">
        <v>598</v>
      </c>
      <c r="C52" s="92" t="s">
        <v>112</v>
      </c>
      <c r="D52" s="93"/>
      <c r="E52" s="93"/>
      <c r="F52" s="93">
        <v>30</v>
      </c>
      <c r="G52" s="93"/>
      <c r="H52" s="93"/>
      <c r="I52" s="93"/>
      <c r="J52" s="93">
        <v>24.6</v>
      </c>
      <c r="K52" s="93">
        <v>16.079999999999998</v>
      </c>
      <c r="L52" s="93"/>
      <c r="M52" s="102">
        <f>SUM(D52:L52)</f>
        <v>70.680000000000007</v>
      </c>
      <c r="N52" s="69" t="s">
        <v>183</v>
      </c>
      <c r="O52" s="66" t="s">
        <v>184</v>
      </c>
      <c r="P52" s="70" t="s">
        <v>114</v>
      </c>
      <c r="Q52" s="63"/>
      <c r="R52" s="63"/>
    </row>
    <row r="53" spans="2:18" ht="5.25" customHeight="1" x14ac:dyDescent="0.25">
      <c r="B53" s="71"/>
      <c r="C53" s="72"/>
      <c r="D53" s="72"/>
      <c r="E53" s="72"/>
      <c r="F53" s="72"/>
      <c r="G53" s="72"/>
      <c r="H53" s="72"/>
      <c r="I53" s="72"/>
      <c r="J53" s="72"/>
      <c r="K53" s="72"/>
      <c r="L53" s="72"/>
      <c r="M53" s="72"/>
      <c r="N53" s="73"/>
      <c r="O53" s="73"/>
      <c r="P53" s="41"/>
      <c r="Q53" s="41"/>
      <c r="R53" s="41"/>
    </row>
    <row r="54" spans="2:18" ht="15.75" x14ac:dyDescent="0.25">
      <c r="B54" s="56" t="s">
        <v>153</v>
      </c>
      <c r="C54" s="57" t="s">
        <v>110</v>
      </c>
      <c r="D54" s="58"/>
      <c r="E54" s="58"/>
      <c r="F54" s="58">
        <v>30</v>
      </c>
      <c r="G54" s="58"/>
      <c r="H54" s="58"/>
      <c r="I54" s="58"/>
      <c r="J54" s="58">
        <v>3.3</v>
      </c>
      <c r="K54" s="58"/>
      <c r="L54" s="58"/>
      <c r="M54" s="59">
        <f>SUM(D54:L54)</f>
        <v>33.299999999999997</v>
      </c>
      <c r="N54" s="60"/>
      <c r="O54" s="61" t="s">
        <v>114</v>
      </c>
      <c r="P54" s="62"/>
      <c r="R54" s="63"/>
    </row>
    <row r="55" spans="2:18" ht="15.75" x14ac:dyDescent="0.25">
      <c r="B55" s="64" t="s">
        <v>600</v>
      </c>
      <c r="C55" s="57" t="s">
        <v>111</v>
      </c>
      <c r="D55" s="58"/>
      <c r="E55" s="58"/>
      <c r="F55" s="58">
        <v>30</v>
      </c>
      <c r="G55" s="58"/>
      <c r="H55" s="58"/>
      <c r="I55" s="58"/>
      <c r="J55" s="58">
        <v>3.3</v>
      </c>
      <c r="K55" s="58"/>
      <c r="L55" s="58"/>
      <c r="M55" s="59">
        <f>SUM(D55:L55)</f>
        <v>33.299999999999997</v>
      </c>
      <c r="N55" s="65"/>
      <c r="O55" s="66" t="s">
        <v>114</v>
      </c>
      <c r="P55" s="67"/>
      <c r="R55" s="63"/>
    </row>
    <row r="56" spans="2:18" ht="15.75" x14ac:dyDescent="0.25">
      <c r="B56" s="68" t="s">
        <v>598</v>
      </c>
      <c r="C56" s="92" t="s">
        <v>112</v>
      </c>
      <c r="D56" s="93"/>
      <c r="E56" s="93"/>
      <c r="F56" s="93">
        <v>30</v>
      </c>
      <c r="G56" s="93"/>
      <c r="H56" s="93"/>
      <c r="I56" s="93"/>
      <c r="J56" s="93">
        <v>2.7</v>
      </c>
      <c r="K56" s="93"/>
      <c r="L56" s="93"/>
      <c r="M56" s="102">
        <f>SUM(D56:L56)</f>
        <v>32.700000000000003</v>
      </c>
      <c r="N56" s="69" t="s">
        <v>183</v>
      </c>
      <c r="O56" s="66" t="s">
        <v>184</v>
      </c>
      <c r="P56" s="70" t="s">
        <v>114</v>
      </c>
      <c r="R56" s="63"/>
    </row>
    <row r="58" spans="2:18" ht="15.75" x14ac:dyDescent="0.25">
      <c r="B58" s="56" t="s">
        <v>153</v>
      </c>
      <c r="C58" s="57" t="s">
        <v>110</v>
      </c>
      <c r="D58" s="58">
        <v>2</v>
      </c>
      <c r="E58" s="58"/>
      <c r="F58" s="58">
        <v>19.2</v>
      </c>
      <c r="G58" s="58"/>
      <c r="H58" s="58"/>
      <c r="I58" s="58"/>
      <c r="J58" s="58">
        <v>4.5</v>
      </c>
      <c r="K58" s="58">
        <v>19.2</v>
      </c>
      <c r="L58" s="58"/>
      <c r="M58" s="59">
        <f>SUM(D58:L58)</f>
        <v>44.9</v>
      </c>
      <c r="N58" s="60"/>
      <c r="O58" s="61" t="s">
        <v>114</v>
      </c>
      <c r="P58" s="62"/>
    </row>
    <row r="59" spans="2:18" ht="15.75" x14ac:dyDescent="0.25">
      <c r="B59" s="64" t="s">
        <v>601</v>
      </c>
      <c r="C59" s="57" t="s">
        <v>111</v>
      </c>
      <c r="D59" s="58">
        <v>0</v>
      </c>
      <c r="E59" s="58"/>
      <c r="F59" s="58">
        <v>19.2</v>
      </c>
      <c r="G59" s="58"/>
      <c r="H59" s="58"/>
      <c r="I59" s="58"/>
      <c r="J59" s="58">
        <v>4.5</v>
      </c>
      <c r="K59" s="58">
        <v>19.2</v>
      </c>
      <c r="L59" s="58"/>
      <c r="M59" s="59">
        <f>SUM(D59:L59)</f>
        <v>42.9</v>
      </c>
      <c r="N59" s="65" t="s">
        <v>184</v>
      </c>
      <c r="O59" s="66" t="s">
        <v>114</v>
      </c>
      <c r="P59" s="67"/>
    </row>
    <row r="60" spans="2:18" ht="15.75" x14ac:dyDescent="0.25">
      <c r="B60" s="68" t="s">
        <v>598</v>
      </c>
      <c r="C60" s="92" t="s">
        <v>112</v>
      </c>
      <c r="D60" s="93">
        <v>0</v>
      </c>
      <c r="E60" s="93"/>
      <c r="F60" s="93">
        <v>19.2</v>
      </c>
      <c r="G60" s="93"/>
      <c r="H60" s="93"/>
      <c r="I60" s="93"/>
      <c r="J60" s="93">
        <v>4.5</v>
      </c>
      <c r="K60" s="93">
        <v>19.2</v>
      </c>
      <c r="L60" s="93"/>
      <c r="M60" s="102">
        <f>SUM(D60:L60)</f>
        <v>42.9</v>
      </c>
      <c r="N60" s="69" t="s">
        <v>183</v>
      </c>
      <c r="O60" s="66" t="s">
        <v>114</v>
      </c>
      <c r="P60" s="70" t="s">
        <v>114</v>
      </c>
    </row>
  </sheetData>
  <sheetProtection algorithmName="SHA-512" hashValue="sAhP5Iin69g+E5wbjmkctsFhQOjL+chV6KUbEifF7ggZs2o7TUjL8YtbLpgY69T2yLQpS8MCZnoIBygE/z3IZg==" saltValue="UX1gEmJTZkl5Hp0v0XdzgA==" spinCount="100000"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20 arası bir puan girebilirsiniz ve ondalık kısmı virgül ile ayrılmalıdır !" sqref="K10:L12 D10:D12 K14:L16 D14:D16 K18:L20 D18:D20 K22:L24 D22:D24 K26:L28 D26:D28 K30:L32 D30:D32 K34:L36 D34:D36 K38:L40 D38:D40 K42:L44 D42:D44 K46:L48 D46:D48 K50:L52 D50:D52 K54:L56 D54:D56 K58:L60 D58:D60">
      <formula1>0</formula1>
      <formula2>20</formula2>
    </dataValidation>
    <dataValidation type="decimal" allowBlank="1" showInputMessage="1" showErrorMessage="1" errorTitle="UYARI" error="Bu alan için 0-15 arası bir puan girebilirsiniz ve ondalık kısmı virgül ile ayrılmalıdır !" sqref="G10:H12 E10:E12 G14:H16 E14:E16 G18:H20 E18:E20 G22:H24 E22:E24 G26:H28 E26:E28 G30:H32 E30:E32 G34:H36 E34:E36 G38:H40 E38:E40 G42:H44 E42:E44 G46:H48 E46:E48 G50:H52 E50:E52 G54:H56 E54:E56 G58:H60 E58:E60">
      <formula1>0</formula1>
      <formula2>15</formula2>
    </dataValidation>
    <dataValidation type="decimal" allowBlank="1" showInputMessage="1" showErrorMessage="1" errorTitle="UYARI" error="Bu alan için 0-30 arası bir puan girebilirsiniz ve ondalık kısmı virgül ile ayrılmalıdır !" sqref="F10:F12 I10:J12 F14:F16 I14:J16 F18:F20 I18:J20 F22:F24 I22:J24 F26:F28 I26:J28 F30:F32 I30:J32 F34:F36 I34:J36 F38:F40 I38:J40 F42:F44 I42:J44 F46:F48 I46:J48 F50:F52 I50:J52 F54:F56 I54:J56 F58:F60 I58:J60">
      <formula1>0</formula1>
      <formula2>30</formula2>
    </dataValidation>
  </dataValidations>
  <pageMargins left="0.70866141732283472" right="0.70866141732283472" top="0.74803149606299213" bottom="0.74803149606299213" header="0.31496062992125984" footer="0.31496062992125984"/>
  <pageSetup paperSize="9" scale="9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Lütfen kutudan bir unvan seçimi yapınız...">
          <x14:formula1>
            <xm:f>unvan!$B$3:$B$10</xm:f>
          </x14:formula1>
          <xm:sqref>B10 B14 B18 B22 B26 B30 B34 B38 B42 B46 B50 B54 B58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33</vt:i4>
      </vt:variant>
    </vt:vector>
  </HeadingPairs>
  <TitlesOfParts>
    <vt:vector size="33" baseType="lpstr">
      <vt:lpstr>Anasayfa</vt:lpstr>
      <vt:lpstr>1.2</vt:lpstr>
      <vt:lpstr>1.3</vt:lpstr>
      <vt:lpstr>1.4</vt:lpstr>
      <vt:lpstr>1.5</vt:lpstr>
      <vt:lpstr>1.6</vt:lpstr>
      <vt:lpstr>1.7</vt:lpstr>
      <vt:lpstr>1.8</vt:lpstr>
      <vt:lpstr>1.9</vt:lpstr>
      <vt:lpstr>1.10</vt:lpstr>
      <vt:lpstr>1.11</vt:lpstr>
      <vt:lpstr>1.12</vt:lpstr>
      <vt:lpstr>1.13</vt:lpstr>
      <vt:lpstr>2.1</vt:lpstr>
      <vt:lpstr>2.2</vt:lpstr>
      <vt:lpstr>2.4</vt:lpstr>
      <vt:lpstr>2.5</vt:lpstr>
      <vt:lpstr>2.6</vt:lpstr>
      <vt:lpstr>3.1</vt:lpstr>
      <vt:lpstr>3.2</vt:lpstr>
      <vt:lpstr>3.3</vt:lpstr>
      <vt:lpstr>3.4</vt:lpstr>
      <vt:lpstr>3.6</vt:lpstr>
      <vt:lpstr>3.8</vt:lpstr>
      <vt:lpstr>3.9</vt:lpstr>
      <vt:lpstr>3.11</vt:lpstr>
      <vt:lpstr>3.12</vt:lpstr>
      <vt:lpstr>4.1</vt:lpstr>
      <vt:lpstr>4.6</vt:lpstr>
      <vt:lpstr>4.7</vt:lpstr>
      <vt:lpstr>4.8</vt:lpstr>
      <vt:lpstr>5.1</vt:lpstr>
      <vt:lpstr>unvan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user</cp:lastModifiedBy>
  <cp:lastPrinted>2023-09-08T06:39:07Z</cp:lastPrinted>
  <dcterms:created xsi:type="dcterms:W3CDTF">2023-07-25T07:25:04Z</dcterms:created>
  <dcterms:modified xsi:type="dcterms:W3CDTF">2024-01-31T08:30:41Z</dcterms:modified>
</cp:coreProperties>
</file>